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/>
  <bookViews>
    <workbookView xWindow="0" yWindow="240" windowWidth="12000" windowHeight="5385" activeTab="4"/>
  </bookViews>
  <sheets>
    <sheet name="Титульный лист" sheetId="8" r:id="rId1"/>
    <sheet name="Ключевые риски" sheetId="7" r:id="rId2"/>
    <sheet name="Цели и показатели" sheetId="2" r:id="rId3"/>
    <sheet name="Исполнение бюджета" sheetId="3" r:id="rId4"/>
    <sheet name="Результаты, КТ и мероприятия" sheetId="4" r:id="rId5"/>
    <sheet name="Проверка данных" sheetId="6" state="hidden" r:id="rId6"/>
  </sheets>
  <definedNames>
    <definedName name="_ftn1" localSheetId="4">'Результаты, КТ и мероприятия'!$A$13</definedName>
    <definedName name="_ftnref1" localSheetId="4">'Результаты, КТ и мероприятия'!$B$3</definedName>
    <definedName name="_xlnm._FilterDatabase" localSheetId="3" hidden="1">'Исполнение бюджета'!$A$3:$J$27</definedName>
    <definedName name="_xlnm.Print_Area" localSheetId="3">'Исполнение бюджета'!$A$1:$J$27</definedName>
    <definedName name="_xlnm.Print_Area" localSheetId="4">'Результаты, КТ и мероприятия'!$A$1:$H$10</definedName>
  </definedNames>
  <calcPr calcId="152511"/>
</workbook>
</file>

<file path=xl/calcChain.xml><?xml version="1.0" encoding="utf-8"?>
<calcChain xmlns="http://schemas.openxmlformats.org/spreadsheetml/2006/main">
  <c r="I12" i="3" l="1"/>
  <c r="I13" i="3"/>
  <c r="I14" i="3"/>
  <c r="I8" i="3"/>
  <c r="I9" i="3"/>
  <c r="I7" i="3"/>
  <c r="I6" i="3"/>
  <c r="H24" i="3"/>
  <c r="I24" i="3" s="1"/>
  <c r="H25" i="3"/>
  <c r="I25" i="3" s="1"/>
  <c r="F24" i="3"/>
  <c r="G24" i="3"/>
  <c r="G23" i="3" s="1"/>
  <c r="F25" i="3"/>
  <c r="G25" i="3"/>
  <c r="F26" i="3"/>
  <c r="G26" i="3"/>
  <c r="H26" i="3"/>
  <c r="E26" i="3"/>
  <c r="E25" i="3"/>
  <c r="E24" i="3"/>
  <c r="D26" i="3"/>
  <c r="D25" i="3"/>
  <c r="D24" i="3"/>
  <c r="D23" i="3" s="1"/>
  <c r="F23" i="3" l="1"/>
  <c r="I26" i="3"/>
  <c r="E23" i="3"/>
  <c r="H23" i="3"/>
  <c r="I23" i="3" l="1"/>
</calcChain>
</file>

<file path=xl/sharedStrings.xml><?xml version="1.0" encoding="utf-8"?>
<sst xmlns="http://schemas.openxmlformats.org/spreadsheetml/2006/main" count="181" uniqueCount="113">
  <si>
    <t>№ п/п</t>
  </si>
  <si>
    <t>Статус</t>
  </si>
  <si>
    <t>Наименование соответствующего раздела паспорта проекта</t>
  </si>
  <si>
    <t>Краткое описание риска</t>
  </si>
  <si>
    <t>Предлагаемые решения</t>
  </si>
  <si>
    <t>1.</t>
  </si>
  <si>
    <t>2.</t>
  </si>
  <si>
    <t>3.</t>
  </si>
  <si>
    <t xml:space="preserve">Наименование целей и показателей </t>
  </si>
  <si>
    <t>Значения по кварталам</t>
  </si>
  <si>
    <t>Плановое значение на конец года</t>
  </si>
  <si>
    <t>Комментарий</t>
  </si>
  <si>
    <t>I</t>
  </si>
  <si>
    <t>II</t>
  </si>
  <si>
    <t>III</t>
  </si>
  <si>
    <t>IV</t>
  </si>
  <si>
    <t>4.</t>
  </si>
  <si>
    <t>Наименование результата и источника финансового обеспечения</t>
  </si>
  <si>
    <t>Объем финансового обеспечение, млн. рублей</t>
  </si>
  <si>
    <t>Исполнение, млн. рублей</t>
  </si>
  <si>
    <t>Предусмотрено паспортом регионального проекта</t>
  </si>
  <si>
    <t>Сводная бюджетная роспись</t>
  </si>
  <si>
    <t>Лимиты бюджетных обязательств</t>
  </si>
  <si>
    <t>Учтенные бюджетные обязательства</t>
  </si>
  <si>
    <t>Кассовое исполнение</t>
  </si>
  <si>
    <t>1.1.</t>
  </si>
  <si>
    <t>федеральный бюджет</t>
  </si>
  <si>
    <t>бюджеты государственных внебюджетных фондов Российской Федерации</t>
  </si>
  <si>
    <t>консолидированные бюджеты субъектов Российской Федерации, в т.ч.:</t>
  </si>
  <si>
    <t>1.1.3.1</t>
  </si>
  <si>
    <t>бюджет субъекта Российской Федерации</t>
  </si>
  <si>
    <t>1.1.3.2</t>
  </si>
  <si>
    <t>межбюджетные трансферты бюджета субъекта Российской Федерации бюджетам муниципальных образований</t>
  </si>
  <si>
    <t>1.1.3.3</t>
  </si>
  <si>
    <t>бюджеты муниципальных образований (без учета межбюджетных трансфертов из бюджета субъекта Российской Федерации)</t>
  </si>
  <si>
    <t>внебюджетные источники</t>
  </si>
  <si>
    <t>Х</t>
  </si>
  <si>
    <t>Всего по региональному проекту за счет всех источников, в том числе:</t>
  </si>
  <si>
    <t>консолидированные бюджеты субъектов Российской Федерации</t>
  </si>
  <si>
    <t xml:space="preserve">Наименование результата, контрольной точки, мероприятия </t>
  </si>
  <si>
    <t>Срок реализации</t>
  </si>
  <si>
    <t>Ответственный исполнитель</t>
  </si>
  <si>
    <t>план</t>
  </si>
  <si>
    <t>факт/ прогноз</t>
  </si>
  <si>
    <t>1.1.1.1</t>
  </si>
  <si>
    <t>…</t>
  </si>
  <si>
    <t>Единица измерения (по ОКЕИ)</t>
  </si>
  <si>
    <t>Фактическое значение за предыдущий год</t>
  </si>
  <si>
    <t xml:space="preserve">Процент достижения </t>
  </si>
  <si>
    <t>Процент исполнения (8)/(5)*100</t>
  </si>
  <si>
    <t>1.1.2.</t>
  </si>
  <si>
    <t>1.1.3.</t>
  </si>
  <si>
    <t>1.1.1.</t>
  </si>
  <si>
    <t>1.1.4.</t>
  </si>
  <si>
    <t>1.2.</t>
  </si>
  <si>
    <t>Отсутствие отклонений</t>
  </si>
  <si>
    <t>Прогнозные сведения</t>
  </si>
  <si>
    <t>Cведения не представлены</t>
  </si>
  <si>
    <t>Наличие критических отклонений</t>
  </si>
  <si>
    <t>Наличие отклонений</t>
  </si>
  <si>
    <t>5.</t>
  </si>
  <si>
    <r>
      <t>Результат федерального проекта (справочно из паспорта федерального проекта):</t>
    </r>
    <r>
      <rPr>
        <i/>
        <sz val="10"/>
        <color indexed="8"/>
        <rFont val="Times New Roman"/>
        <family val="1"/>
        <charset val="204"/>
      </rPr>
      <t xml:space="preserve"> &lt;(указывается результат федерального проекта)
</t>
    </r>
    <r>
      <rPr>
        <sz val="10"/>
        <color indexed="8"/>
        <rFont val="Times New Roman"/>
        <family val="1"/>
        <charset val="204"/>
      </rPr>
      <t>Срок</t>
    </r>
    <r>
      <rPr>
        <i/>
        <sz val="10"/>
        <color indexed="8"/>
        <rFont val="Times New Roman"/>
        <family val="1"/>
        <charset val="204"/>
      </rPr>
      <t xml:space="preserve"> &lt;(справочно из паспорта федерального проекта): (указывается срок)</t>
    </r>
  </si>
  <si>
    <t>&lt;(указывается результат регионального проекта №1)</t>
  </si>
  <si>
    <t>&lt;(указывается контрольная точка, являющаяся итогом выполнения ряда мероприятий регионального проекта №1)</t>
  </si>
  <si>
    <t>&lt;(указываются мероприятия, реализация которых направлена на достижение контрольной точки и результата регионального проекта №1)</t>
  </si>
  <si>
    <t>&lt;(указывается результат регионального проекта №2)</t>
  </si>
  <si>
    <t>Уровень контроля</t>
  </si>
  <si>
    <t>О Т Ч Е Т</t>
  </si>
  <si>
    <t>Общий статус реализации</t>
  </si>
  <si>
    <t>1. Риски</t>
  </si>
  <si>
    <t>2. Показатели</t>
  </si>
  <si>
    <t>3. Бюджет</t>
  </si>
  <si>
    <t>4. Результаты</t>
  </si>
  <si>
    <t>5. Контрольные точки</t>
  </si>
  <si>
    <t>наличие критических отклонений</t>
  </si>
  <si>
    <t>наличие отклонений</t>
  </si>
  <si>
    <t>отсутствие отклонений</t>
  </si>
  <si>
    <t>1. КЛЮЧЕВЫЕ РИСКИ</t>
  </si>
  <si>
    <t>2. СВЕДЕНИЯ О ЗНАЧЕНИЯХ ЦЕЛЕЙ И ПОКАЗАТЕЛЕЙ</t>
  </si>
  <si>
    <t>3. СВЕДЕНИЯ ОБ ИСПОЛНЕНИИ БЮДЖЕТА</t>
  </si>
  <si>
    <t>4. СВЕДЕНИЯ О ДОСТИЖЕНИИ РЕЗУЛЬТАТОВ, КОНТРОЛЬНЫХ ТОЧЕК И МЕРОПРИЯТИЙ</t>
  </si>
  <si>
    <t>Убывающий</t>
  </si>
  <si>
    <t>Возрастающий</t>
  </si>
  <si>
    <t>_____________</t>
  </si>
  <si>
    <t>(подпись)</t>
  </si>
  <si>
    <t>Динамика показателя</t>
  </si>
  <si>
    <t>Камчатский край</t>
  </si>
  <si>
    <t>"Финансовая поддержка при рождении детей"</t>
  </si>
  <si>
    <t>Нуждающиеся семьи получат ежемесячные выплаты в связи с рождением (усыновлением) первого ребенка за счет субвенций из федерального бюджеа</t>
  </si>
  <si>
    <t>Количество циклов экстракорпорального оплодотворения, выполненных семьям, страдающим бесплодием, за счет средств базовой программы обязательного медицинского страхования</t>
  </si>
  <si>
    <t>Семьям будет предоставлен краевой материнский (семейный) капитал при  рождении первого ребенка женщине в возрасте от 19 до 30 лет, семьям прирождении третьего ребенка и последующих детей</t>
  </si>
  <si>
    <t>Молодым семьям с несовершеннолетними детьми будет предоставлена единовременная социальная помощь в размере 250,0 тыс. рублей на уплату первоначального взноса по ипотечному жилищному кредиту</t>
  </si>
  <si>
    <t>Семьи с тремя и более детьми получат ежемесячную денежную выплату, назначаемую в случае рождения третьего ребенка или последующих детейдо достижения ребенком возраста 3-х лет</t>
  </si>
  <si>
    <t>Предоставление социальной выплаты на строительство или приобретение жилого помещения в собственность граждан, состав семьи которых не менее 4-х детей или не менее 3-х одновременно рожденных детей в возрасте до 18-ти лет и одиноких матерей (отцов), воспитывающих не менее 3-х детей в возрасте до 18-ти лет, проживающих в Камчатском крае не менее 5 лет. А также социальная выплата на строительство или приобретение жилого помещения в собственность гражданам, имеющим в составе семьи детей-инвалидов</t>
  </si>
  <si>
    <t>Обеспечение доступности к современным репродуктивным технологиям (процедуре ЭКО)</t>
  </si>
  <si>
    <t>Студенческим семьям, имеющим детей, будет предоставлена социальная помощь на основе социального контракта</t>
  </si>
  <si>
    <t>Отсутствие документов, представленных к возмещению</t>
  </si>
  <si>
    <t xml:space="preserve">В настоящее время материнский капитал предоставляется женщинам, родившим первого ребенка в возрасте от 19 до 24 лет. </t>
  </si>
  <si>
    <t xml:space="preserve">Новая мера </t>
  </si>
  <si>
    <t>Расширение категории получателей социальной помощи на основе социального контракта</t>
  </si>
  <si>
    <t>Увеличение объемов финансирования</t>
  </si>
  <si>
    <t>Суммарный коэффициент рождаемости</t>
  </si>
  <si>
    <t>Семьям будет предоставлен краевой материнский (семейный) капитал при   рождении первого ребенка женщине в возрасте от 19 до 30 лет, семьям прирождении третьего ребенка и последующих детей</t>
  </si>
  <si>
    <t>В настоящее время материнский капитал предоставляется женщинам, родившим первого ребенка в возрасте от 19 до 24 лет. В региональный проект будут внесены изменения</t>
  </si>
  <si>
    <t>В региональный проект будут внесены изменения</t>
  </si>
  <si>
    <t>По расширению категории семей, получающих социальную помощь на основе социального контракта, готовится НПА</t>
  </si>
  <si>
    <t>О ХОДЕ РЕАЛИЗАЦИИ РЕГИОНАЛЬНОГО ПРОЕКТА НА 01.05.2019</t>
  </si>
  <si>
    <t>Получен отрицательный ответ Минфина РФГотовятся предложения по внесению изменений в региональный проект</t>
  </si>
  <si>
    <t>1,643*</t>
  </si>
  <si>
    <t>* предварительные данные Росстата</t>
  </si>
  <si>
    <t>социального развития и труда Камчатского края</t>
  </si>
  <si>
    <t>Меркулов Евгений Сергеевич</t>
  </si>
  <si>
    <t>Министр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</si>
</sst>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#,##0.0000"/>
  </numFmts>
  <fonts count="2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</font>
    <font>
      <b/>
      <sz val="11"/>
      <color rgb="FF3F3F3F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0" fillId="6" borderId="24" applyNumberFormat="0" applyAlignment="0" applyProtection="0"/>
    <xf numFmtId="0" fontId="21" fillId="0" borderId="25" applyNumberFormat="0" applyFill="0" applyAlignment="0" applyProtection="0"/>
    <xf numFmtId="9" fontId="8" fillId="0" borderId="0" applyFont="0" applyFill="0" applyBorder="0" applyAlignment="0" applyProtection="0"/>
  </cellStyleXfs>
  <cellXfs count="148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3" fillId="2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0" fontId="9" fillId="0" borderId="0" xfId="0" applyFont="1"/>
    <xf numFmtId="9" fontId="1" fillId="0" borderId="2" xfId="3" applyFont="1" applyBorder="1" applyAlignment="1">
      <alignment horizontal="center" vertical="center" wrapText="1"/>
    </xf>
    <xf numFmtId="9" fontId="0" fillId="0" borderId="0" xfId="3" applyFont="1"/>
    <xf numFmtId="2" fontId="1" fillId="0" borderId="2" xfId="0" applyNumberFormat="1" applyFont="1" applyBorder="1" applyAlignment="1">
      <alignment horizontal="center" vertical="center" wrapText="1"/>
    </xf>
    <xf numFmtId="2" fontId="0" fillId="0" borderId="0" xfId="0" applyNumberFormat="1"/>
    <xf numFmtId="1" fontId="1" fillId="0" borderId="2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10" fontId="3" fillId="2" borderId="2" xfId="0" applyNumberFormat="1" applyFont="1" applyFill="1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left" vertical="center"/>
    </xf>
    <xf numFmtId="10" fontId="3" fillId="2" borderId="5" xfId="0" applyNumberFormat="1" applyFont="1" applyFill="1" applyBorder="1" applyAlignment="1">
      <alignment horizontal="left" vertical="center" wrapText="1"/>
    </xf>
    <xf numFmtId="10" fontId="0" fillId="0" borderId="0" xfId="0" applyNumberFormat="1"/>
    <xf numFmtId="0" fontId="3" fillId="2" borderId="2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7" fillId="4" borderId="2" xfId="0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textRotation="90" wrapText="1"/>
    </xf>
    <xf numFmtId="0" fontId="7" fillId="4" borderId="6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21" fillId="5" borderId="25" xfId="2" applyFill="1"/>
    <xf numFmtId="0" fontId="21" fillId="5" borderId="25" xfId="2" applyNumberFormat="1" applyFill="1"/>
    <xf numFmtId="3" fontId="0" fillId="0" borderId="0" xfId="0" applyNumberFormat="1"/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left" vertical="center"/>
    </xf>
    <xf numFmtId="3" fontId="3" fillId="2" borderId="5" xfId="0" applyNumberFormat="1" applyFont="1" applyFill="1" applyBorder="1" applyAlignment="1">
      <alignment horizontal="left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0" fillId="0" borderId="0" xfId="0" applyFont="1"/>
    <xf numFmtId="0" fontId="1" fillId="0" borderId="0" xfId="0" applyFont="1"/>
    <xf numFmtId="0" fontId="10" fillId="5" borderId="25" xfId="2" applyFont="1" applyFill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left" vertical="center" wrapText="1"/>
    </xf>
    <xf numFmtId="165" fontId="3" fillId="2" borderId="2" xfId="0" applyNumberFormat="1" applyFont="1" applyFill="1" applyBorder="1" applyAlignment="1">
      <alignment horizontal="left" vertical="center" wrapText="1"/>
    </xf>
    <xf numFmtId="166" fontId="3" fillId="2" borderId="2" xfId="0" applyNumberFormat="1" applyFont="1" applyFill="1" applyBorder="1" applyAlignment="1">
      <alignment horizontal="left" vertical="center" wrapText="1"/>
    </xf>
    <xf numFmtId="166" fontId="3" fillId="0" borderId="2" xfId="0" applyNumberFormat="1" applyFont="1" applyBorder="1" applyAlignment="1">
      <alignment horizontal="left" vertical="center"/>
    </xf>
    <xf numFmtId="14" fontId="14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left" vertical="center"/>
    </xf>
    <xf numFmtId="0" fontId="18" fillId="0" borderId="0" xfId="0" applyFont="1"/>
    <xf numFmtId="0" fontId="7" fillId="4" borderId="13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4" fontId="22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21" fillId="5" borderId="3" xfId="2" applyFill="1" applyBorder="1" applyAlignment="1">
      <alignment horizontal="center" vertical="center"/>
    </xf>
    <xf numFmtId="0" fontId="21" fillId="5" borderId="7" xfId="2" applyFill="1" applyBorder="1" applyAlignment="1">
      <alignment horizontal="center" vertical="center"/>
    </xf>
    <xf numFmtId="0" fontId="21" fillId="5" borderId="6" xfId="2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15" xfId="0" applyNumberFormat="1" applyFont="1" applyFill="1" applyBorder="1" applyAlignment="1">
      <alignment horizontal="center" vertical="center" wrapText="1"/>
    </xf>
    <xf numFmtId="0" fontId="7" fillId="4" borderId="27" xfId="0" applyNumberFormat="1" applyFont="1" applyFill="1" applyBorder="1" applyAlignment="1">
      <alignment horizontal="center" vertical="center" wrapText="1"/>
    </xf>
    <xf numFmtId="0" fontId="7" fillId="4" borderId="15" xfId="3" applyNumberFormat="1" applyFont="1" applyFill="1" applyBorder="1" applyAlignment="1">
      <alignment horizontal="center" vertical="center" wrapText="1"/>
    </xf>
    <xf numFmtId="0" fontId="7" fillId="4" borderId="27" xfId="3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textRotation="90" wrapText="1"/>
    </xf>
    <xf numFmtId="0" fontId="7" fillId="4" borderId="4" xfId="0" applyFont="1" applyFill="1" applyBorder="1" applyAlignment="1">
      <alignment horizontal="center" vertical="center" textRotation="90" wrapText="1"/>
    </xf>
    <xf numFmtId="0" fontId="7" fillId="4" borderId="3" xfId="0" applyNumberFormat="1" applyFont="1" applyFill="1" applyBorder="1" applyAlignment="1">
      <alignment horizontal="center" vertical="center" wrapText="1"/>
    </xf>
    <xf numFmtId="0" fontId="7" fillId="4" borderId="7" xfId="0" applyNumberFormat="1" applyFont="1" applyFill="1" applyBorder="1" applyAlignment="1">
      <alignment horizontal="center" vertical="center" wrapText="1"/>
    </xf>
    <xf numFmtId="0" fontId="7" fillId="4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5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textRotation="90" wrapText="1"/>
    </xf>
    <xf numFmtId="0" fontId="4" fillId="4" borderId="4" xfId="0" applyFont="1" applyFill="1" applyBorder="1" applyAlignment="1">
      <alignment horizontal="center" vertical="center" textRotation="90" wrapText="1"/>
    </xf>
    <xf numFmtId="0" fontId="4" fillId="4" borderId="3" xfId="0" applyNumberFormat="1" applyFont="1" applyFill="1" applyBorder="1" applyAlignment="1">
      <alignment horizontal="center" vertical="center"/>
    </xf>
    <xf numFmtId="0" fontId="4" fillId="4" borderId="7" xfId="0" applyNumberFormat="1" applyFont="1" applyFill="1" applyBorder="1" applyAlignment="1">
      <alignment horizontal="center" vertical="center"/>
    </xf>
    <xf numFmtId="0" fontId="4" fillId="4" borderId="6" xfId="0" applyNumberFormat="1" applyFont="1" applyFill="1" applyBorder="1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 wrapText="1"/>
    </xf>
    <xf numFmtId="0" fontId="4" fillId="4" borderId="6" xfId="0" applyNumberFormat="1" applyFont="1" applyFill="1" applyBorder="1" applyAlignment="1">
      <alignment horizontal="center" vertical="center" wrapText="1"/>
    </xf>
    <xf numFmtId="0" fontId="20" fillId="6" borderId="21" xfId="1" applyBorder="1" applyAlignment="1">
      <alignment horizontal="left" vertical="center" wrapText="1" indent="2"/>
    </xf>
    <xf numFmtId="0" fontId="20" fillId="6" borderId="22" xfId="1" applyBorder="1" applyAlignment="1">
      <alignment horizontal="left" vertical="center" wrapText="1" indent="2"/>
    </xf>
    <xf numFmtId="0" fontId="20" fillId="6" borderId="23" xfId="1" applyBorder="1" applyAlignment="1">
      <alignment horizontal="left" vertical="center" wrapText="1" indent="2"/>
    </xf>
    <xf numFmtId="0" fontId="20" fillId="6" borderId="16" xfId="1" applyBorder="1" applyAlignment="1">
      <alignment horizontal="left" vertical="center" wrapText="1"/>
    </xf>
    <xf numFmtId="0" fontId="20" fillId="6" borderId="17" xfId="1" applyBorder="1" applyAlignment="1">
      <alignment horizontal="left" vertical="center" wrapText="1"/>
    </xf>
    <xf numFmtId="0" fontId="20" fillId="6" borderId="18" xfId="1" applyBorder="1" applyAlignment="1">
      <alignment horizontal="left" vertical="center" wrapText="1"/>
    </xf>
    <xf numFmtId="0" fontId="20" fillId="6" borderId="19" xfId="1" applyBorder="1" applyAlignment="1">
      <alignment horizontal="left" vertical="center" wrapText="1" indent="1"/>
    </xf>
    <xf numFmtId="0" fontId="20" fillId="6" borderId="1" xfId="1" applyBorder="1" applyAlignment="1">
      <alignment horizontal="left" vertical="center" wrapText="1" indent="1"/>
    </xf>
    <xf numFmtId="0" fontId="20" fillId="6" borderId="20" xfId="1" applyBorder="1" applyAlignment="1">
      <alignment horizontal="left" vertical="center" wrapText="1" indent="1"/>
    </xf>
    <xf numFmtId="0" fontId="20" fillId="6" borderId="19" xfId="1" applyBorder="1" applyAlignment="1">
      <alignment horizontal="left" vertical="center" wrapText="1" indent="2"/>
    </xf>
    <xf numFmtId="0" fontId="20" fillId="6" borderId="1" xfId="1" applyBorder="1" applyAlignment="1">
      <alignment horizontal="left" vertical="center" wrapText="1" indent="2"/>
    </xf>
    <xf numFmtId="0" fontId="20" fillId="6" borderId="20" xfId="1" applyBorder="1" applyAlignment="1">
      <alignment horizontal="left" vertical="center" wrapText="1" indent="2"/>
    </xf>
    <xf numFmtId="0" fontId="1" fillId="0" borderId="0" xfId="0" applyFont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</cellXfs>
  <cellStyles count="4">
    <cellStyle name="Вывод" xfId="1" builtinId="21"/>
    <cellStyle name="Заголовок 1" xfId="2" builtinId="16"/>
    <cellStyle name="Обычный" xfId="0" builtinId="0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228600</xdr:colOff>
      <xdr:row>0</xdr:row>
      <xdr:rowOff>85725</xdr:rowOff>
    </xdr:from>
    <xdr:to>
      <xdr:col>15</xdr:col>
      <xdr:colOff>400050</xdr:colOff>
      <xdr:row>0</xdr:row>
      <xdr:rowOff>247650</xdr:rowOff>
    </xdr:to>
    <xdr:sp macro="" textlink="">
      <xdr:nvSpPr>
        <xdr:cNvPr id="1025" name="Прямоугольник 6"/>
        <xdr:cNvSpPr>
          <a:spLocks noChangeArrowheads="1"/>
        </xdr:cNvSpPr>
      </xdr:nvSpPr>
      <xdr:spPr bwMode="auto">
        <a:xfrm>
          <a:off x="12534900" y="85725"/>
          <a:ext cx="171450" cy="161925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219075</xdr:colOff>
      <xdr:row>0</xdr:row>
      <xdr:rowOff>85725</xdr:rowOff>
    </xdr:from>
    <xdr:to>
      <xdr:col>13</xdr:col>
      <xdr:colOff>390525</xdr:colOff>
      <xdr:row>0</xdr:row>
      <xdr:rowOff>247650</xdr:rowOff>
    </xdr:to>
    <xdr:sp macro="" textlink="">
      <xdr:nvSpPr>
        <xdr:cNvPr id="1026" name="Прямоугольник 6"/>
        <xdr:cNvSpPr>
          <a:spLocks noChangeArrowheads="1"/>
        </xdr:cNvSpPr>
      </xdr:nvSpPr>
      <xdr:spPr bwMode="auto">
        <a:xfrm>
          <a:off x="11306175" y="85725"/>
          <a:ext cx="171450" cy="161925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238125</xdr:colOff>
      <xdr:row>0</xdr:row>
      <xdr:rowOff>85725</xdr:rowOff>
    </xdr:from>
    <xdr:to>
      <xdr:col>12</xdr:col>
      <xdr:colOff>409575</xdr:colOff>
      <xdr:row>0</xdr:row>
      <xdr:rowOff>247650</xdr:rowOff>
    </xdr:to>
    <xdr:sp macro="" textlink="">
      <xdr:nvSpPr>
        <xdr:cNvPr id="1027" name="Прямоугольник 6"/>
        <xdr:cNvSpPr>
          <a:spLocks noChangeArrowheads="1"/>
        </xdr:cNvSpPr>
      </xdr:nvSpPr>
      <xdr:spPr bwMode="auto">
        <a:xfrm>
          <a:off x="10715625" y="85725"/>
          <a:ext cx="171450" cy="161925"/>
        </a:xfrm>
        <a:prstGeom prst="rect">
          <a:avLst/>
        </a:prstGeom>
        <a:solidFill>
          <a:srgbClr val="FFC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238125</xdr:colOff>
      <xdr:row>0</xdr:row>
      <xdr:rowOff>85725</xdr:rowOff>
    </xdr:from>
    <xdr:to>
      <xdr:col>11</xdr:col>
      <xdr:colOff>409575</xdr:colOff>
      <xdr:row>0</xdr:row>
      <xdr:rowOff>247650</xdr:rowOff>
    </xdr:to>
    <xdr:sp macro="" textlink="">
      <xdr:nvSpPr>
        <xdr:cNvPr id="1028" name="Прямоугольник 6"/>
        <xdr:cNvSpPr>
          <a:spLocks noChangeArrowheads="1"/>
        </xdr:cNvSpPr>
      </xdr:nvSpPr>
      <xdr:spPr bwMode="auto">
        <a:xfrm>
          <a:off x="10106025" y="85725"/>
          <a:ext cx="171450" cy="16192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238125</xdr:colOff>
      <xdr:row>0</xdr:row>
      <xdr:rowOff>85725</xdr:rowOff>
    </xdr:from>
    <xdr:to>
      <xdr:col>14</xdr:col>
      <xdr:colOff>409575</xdr:colOff>
      <xdr:row>0</xdr:row>
      <xdr:rowOff>247650</xdr:rowOff>
    </xdr:to>
    <xdr:sp macro="" textlink="">
      <xdr:nvSpPr>
        <xdr:cNvPr id="1029" name="Прямоугольник 6"/>
        <xdr:cNvSpPr>
          <a:spLocks noChangeArrowheads="1"/>
        </xdr:cNvSpPr>
      </xdr:nvSpPr>
      <xdr:spPr bwMode="auto">
        <a:xfrm>
          <a:off x="11934825" y="85725"/>
          <a:ext cx="171450" cy="161925"/>
        </a:xfrm>
        <a:prstGeom prst="rect">
          <a:avLst/>
        </a:prstGeom>
        <a:solidFill>
          <a:srgbClr val="A5A5A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zoomScaleNormal="100" workbookViewId="0">
      <selection activeCell="H16" sqref="H16"/>
    </sheetView>
  </sheetViews>
  <sheetFormatPr defaultRowHeight="15" x14ac:dyDescent="0.25"/>
  <cols>
    <col min="3" max="3" width="21" customWidth="1"/>
    <col min="4" max="4" width="20.85546875" customWidth="1"/>
    <col min="5" max="5" width="23.5703125" customWidth="1"/>
    <col min="6" max="6" width="22.28515625" customWidth="1"/>
    <col min="7" max="7" width="25.7109375" customWidth="1"/>
  </cols>
  <sheetData>
    <row r="1" spans="2:12" ht="18.75" x14ac:dyDescent="0.3">
      <c r="C1" s="73" t="s">
        <v>112</v>
      </c>
      <c r="G1" s="75"/>
    </row>
    <row r="2" spans="2:12" ht="18.75" x14ac:dyDescent="0.3">
      <c r="B2" s="92" t="s">
        <v>110</v>
      </c>
      <c r="C2" s="73"/>
      <c r="D2" s="92"/>
      <c r="G2" s="77"/>
    </row>
    <row r="3" spans="2:12" ht="18.75" x14ac:dyDescent="0.3">
      <c r="C3" s="73" t="s">
        <v>111</v>
      </c>
      <c r="G3" s="75"/>
    </row>
    <row r="4" spans="2:12" ht="18.75" x14ac:dyDescent="0.3">
      <c r="C4" s="73" t="s">
        <v>83</v>
      </c>
      <c r="L4" s="72"/>
    </row>
    <row r="5" spans="2:12" ht="22.5" x14ac:dyDescent="0.3">
      <c r="C5" s="74" t="s">
        <v>84</v>
      </c>
      <c r="L5" s="72"/>
    </row>
    <row r="6" spans="2:12" ht="18.75" x14ac:dyDescent="0.3">
      <c r="C6" s="90">
        <v>43647</v>
      </c>
      <c r="L6" s="72"/>
    </row>
    <row r="7" spans="2:12" ht="18.75" x14ac:dyDescent="0.3">
      <c r="C7" s="75"/>
      <c r="L7" s="72"/>
    </row>
    <row r="8" spans="2:12" ht="15.75" thickBot="1" x14ac:dyDescent="0.3"/>
    <row r="9" spans="2:12" x14ac:dyDescent="0.25">
      <c r="C9" s="78"/>
      <c r="D9" s="79"/>
      <c r="E9" s="79"/>
      <c r="F9" s="79"/>
      <c r="G9" s="80"/>
    </row>
    <row r="10" spans="2:12" ht="18.75" x14ac:dyDescent="0.25">
      <c r="C10" s="98" t="s">
        <v>67</v>
      </c>
      <c r="D10" s="99"/>
      <c r="E10" s="99"/>
      <c r="F10" s="99"/>
      <c r="G10" s="100"/>
    </row>
    <row r="11" spans="2:12" ht="18.75" x14ac:dyDescent="0.25">
      <c r="C11" s="68"/>
      <c r="D11" s="81"/>
      <c r="E11" s="81"/>
      <c r="F11" s="81"/>
      <c r="G11" s="82"/>
    </row>
    <row r="12" spans="2:12" ht="18.75" x14ac:dyDescent="0.25">
      <c r="C12" s="98" t="s">
        <v>106</v>
      </c>
      <c r="D12" s="99"/>
      <c r="E12" s="99"/>
      <c r="F12" s="99"/>
      <c r="G12" s="100"/>
    </row>
    <row r="13" spans="2:12" ht="18.75" x14ac:dyDescent="0.25">
      <c r="C13" s="68"/>
      <c r="D13" s="81"/>
      <c r="E13" s="81"/>
      <c r="F13" s="81"/>
      <c r="G13" s="82"/>
    </row>
    <row r="14" spans="2:12" ht="18.75" x14ac:dyDescent="0.25">
      <c r="C14" s="101" t="s">
        <v>86</v>
      </c>
      <c r="D14" s="99"/>
      <c r="E14" s="99"/>
      <c r="F14" s="99"/>
      <c r="G14" s="100"/>
    </row>
    <row r="15" spans="2:12" ht="18.75" x14ac:dyDescent="0.25">
      <c r="C15" s="68"/>
      <c r="D15" s="81"/>
      <c r="E15" s="81"/>
      <c r="F15" s="81"/>
      <c r="G15" s="82"/>
    </row>
    <row r="16" spans="2:12" ht="18.75" x14ac:dyDescent="0.25">
      <c r="C16" s="101" t="s">
        <v>87</v>
      </c>
      <c r="D16" s="102"/>
      <c r="E16" s="102"/>
      <c r="F16" s="102"/>
      <c r="G16" s="103"/>
    </row>
    <row r="17" spans="3:7" ht="19.5" thickBot="1" x14ac:dyDescent="0.3">
      <c r="C17" s="58"/>
      <c r="D17" s="83"/>
      <c r="E17" s="83"/>
      <c r="F17" s="83"/>
      <c r="G17" s="84"/>
    </row>
    <row r="18" spans="3:7" ht="20.25" thickBot="1" x14ac:dyDescent="0.3">
      <c r="C18" s="104" t="s">
        <v>68</v>
      </c>
      <c r="D18" s="105"/>
      <c r="E18" s="105"/>
      <c r="F18" s="105"/>
      <c r="G18" s="106"/>
    </row>
    <row r="19" spans="3:7" ht="16.5" thickBot="1" x14ac:dyDescent="0.3">
      <c r="C19" s="47"/>
      <c r="D19" s="76"/>
      <c r="E19" s="76"/>
      <c r="F19" s="76"/>
      <c r="G19" s="76"/>
    </row>
    <row r="20" spans="3:7" ht="16.5" thickBot="1" x14ac:dyDescent="0.3">
      <c r="C20" s="56" t="s">
        <v>69</v>
      </c>
      <c r="D20" s="57" t="s">
        <v>70</v>
      </c>
      <c r="E20" s="57" t="s">
        <v>71</v>
      </c>
      <c r="F20" s="57" t="s">
        <v>72</v>
      </c>
      <c r="G20" s="57" t="s">
        <v>73</v>
      </c>
    </row>
    <row r="21" spans="3:7" ht="29.25" customHeight="1" thickBot="1" x14ac:dyDescent="0.3">
      <c r="C21" s="14" t="s">
        <v>58</v>
      </c>
      <c r="D21" s="8" t="s">
        <v>59</v>
      </c>
      <c r="E21" s="8" t="s">
        <v>55</v>
      </c>
      <c r="F21" s="8" t="s">
        <v>55</v>
      </c>
      <c r="G21" s="8" t="s">
        <v>59</v>
      </c>
    </row>
    <row r="22" spans="3:7" ht="54" customHeight="1" thickBot="1" x14ac:dyDescent="0.3">
      <c r="C22" s="48" t="s">
        <v>74</v>
      </c>
      <c r="D22" s="49" t="s">
        <v>75</v>
      </c>
      <c r="E22" s="49" t="s">
        <v>76</v>
      </c>
      <c r="F22" s="49" t="s">
        <v>76</v>
      </c>
      <c r="G22" s="49" t="s">
        <v>75</v>
      </c>
    </row>
  </sheetData>
  <mergeCells count="5">
    <mergeCell ref="C10:G10"/>
    <mergeCell ref="C16:G16"/>
    <mergeCell ref="C12:G12"/>
    <mergeCell ref="C18:G18"/>
    <mergeCell ref="C14:G14"/>
  </mergeCells>
  <phoneticPr fontId="19" type="noConversion"/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10" zoomScaleNormal="100" workbookViewId="0">
      <selection activeCell="E8" sqref="E8"/>
    </sheetView>
  </sheetViews>
  <sheetFormatPr defaultRowHeight="15" x14ac:dyDescent="0.25"/>
  <cols>
    <col min="1" max="1" width="14.28515625" customWidth="1"/>
    <col min="2" max="2" width="15.5703125" customWidth="1"/>
    <col min="3" max="3" width="29.5703125" customWidth="1"/>
    <col min="4" max="4" width="18.28515625" customWidth="1"/>
    <col min="5" max="5" width="42.5703125" customWidth="1"/>
  </cols>
  <sheetData>
    <row r="1" spans="1:5" ht="20.25" thickBot="1" x14ac:dyDescent="0.35">
      <c r="A1" s="59" t="s">
        <v>77</v>
      </c>
      <c r="B1" s="59"/>
    </row>
    <row r="2" spans="1:5" ht="16.5" thickTop="1" thickBot="1" x14ac:dyDescent="0.3"/>
    <row r="3" spans="1:5" ht="46.5" customHeight="1" thickBot="1" x14ac:dyDescent="0.3">
      <c r="A3" s="53" t="s">
        <v>0</v>
      </c>
      <c r="B3" s="54" t="s">
        <v>1</v>
      </c>
      <c r="C3" s="55" t="s">
        <v>2</v>
      </c>
      <c r="D3" s="55" t="s">
        <v>3</v>
      </c>
      <c r="E3" s="55" t="s">
        <v>4</v>
      </c>
    </row>
    <row r="4" spans="1:5" ht="26.25" thickBot="1" x14ac:dyDescent="0.3">
      <c r="A4" s="13" t="s">
        <v>5</v>
      </c>
      <c r="B4" s="10" t="s">
        <v>55</v>
      </c>
      <c r="C4" s="10"/>
      <c r="D4" s="10"/>
      <c r="E4" s="10"/>
    </row>
    <row r="5" spans="1:5" ht="170.25" customHeight="1" thickBot="1" x14ac:dyDescent="0.3">
      <c r="A5" s="13" t="s">
        <v>6</v>
      </c>
      <c r="B5" s="10" t="s">
        <v>59</v>
      </c>
      <c r="C5" s="10" t="s">
        <v>102</v>
      </c>
      <c r="D5" s="10" t="s">
        <v>97</v>
      </c>
      <c r="E5" s="10" t="s">
        <v>107</v>
      </c>
    </row>
    <row r="6" spans="1:5" ht="112.5" customHeight="1" thickBot="1" x14ac:dyDescent="0.3">
      <c r="A6" s="13"/>
      <c r="B6" s="10"/>
      <c r="C6" s="10" t="s">
        <v>91</v>
      </c>
      <c r="D6" s="10" t="s">
        <v>98</v>
      </c>
      <c r="E6" s="10" t="s">
        <v>107</v>
      </c>
    </row>
    <row r="7" spans="1:5" ht="102" customHeight="1" thickBot="1" x14ac:dyDescent="0.3">
      <c r="A7" s="13"/>
      <c r="B7" s="10"/>
      <c r="C7" s="10" t="s">
        <v>95</v>
      </c>
      <c r="D7" s="10" t="s">
        <v>99</v>
      </c>
      <c r="E7" s="10" t="s">
        <v>107</v>
      </c>
    </row>
    <row r="8" spans="1:5" ht="222" customHeight="1" thickBot="1" x14ac:dyDescent="0.3">
      <c r="A8" s="13"/>
      <c r="B8" s="10"/>
      <c r="C8" s="10" t="s">
        <v>93</v>
      </c>
      <c r="D8" s="10" t="s">
        <v>100</v>
      </c>
      <c r="E8" s="10" t="s">
        <v>107</v>
      </c>
    </row>
    <row r="9" spans="1:5" ht="39" thickBot="1" x14ac:dyDescent="0.3">
      <c r="A9" s="13" t="s">
        <v>7</v>
      </c>
      <c r="B9" s="10" t="s">
        <v>58</v>
      </c>
      <c r="C9" s="10"/>
      <c r="D9" s="10"/>
      <c r="E9" s="10"/>
    </row>
    <row r="10" spans="1:5" ht="26.25" thickBot="1" x14ac:dyDescent="0.3">
      <c r="A10" s="13" t="s">
        <v>16</v>
      </c>
      <c r="B10" s="10" t="s">
        <v>57</v>
      </c>
      <c r="C10" s="10"/>
      <c r="D10" s="10"/>
      <c r="E10" s="10"/>
    </row>
    <row r="11" spans="1:5" ht="26.25" thickBot="1" x14ac:dyDescent="0.3">
      <c r="A11" s="13" t="s">
        <v>60</v>
      </c>
      <c r="B11" s="10" t="s">
        <v>56</v>
      </c>
      <c r="C11" s="10"/>
      <c r="D11" s="10"/>
      <c r="E11" s="10"/>
    </row>
    <row r="12" spans="1:5" ht="15.75" thickBot="1" x14ac:dyDescent="0.3">
      <c r="A12" s="7" t="s">
        <v>45</v>
      </c>
      <c r="B12" s="19"/>
      <c r="C12" s="19" t="s">
        <v>45</v>
      </c>
      <c r="D12" s="19"/>
      <c r="E12" s="21"/>
    </row>
  </sheetData>
  <phoneticPr fontId="19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M13"/>
  <sheetViews>
    <sheetView zoomScaleNormal="100" workbookViewId="0">
      <selection activeCell="C8" sqref="C8"/>
    </sheetView>
  </sheetViews>
  <sheetFormatPr defaultRowHeight="15" x14ac:dyDescent="0.25"/>
  <cols>
    <col min="1" max="1" width="17" customWidth="1"/>
    <col min="2" max="2" width="17.28515625" customWidth="1"/>
    <col min="3" max="3" width="18.5703125" style="69" customWidth="1"/>
    <col min="4" max="4" width="18.5703125" customWidth="1"/>
    <col min="5" max="5" width="18.5703125" style="34" customWidth="1"/>
    <col min="6" max="6" width="21.140625" style="32" customWidth="1"/>
    <col min="7" max="10" width="9.140625" style="32"/>
    <col min="11" max="11" width="15.5703125" style="32" customWidth="1"/>
    <col min="12" max="12" width="17.7109375" style="30" customWidth="1"/>
    <col min="13" max="13" width="14.7109375" customWidth="1"/>
  </cols>
  <sheetData>
    <row r="1" spans="1:13" ht="20.25" thickBot="1" x14ac:dyDescent="0.35">
      <c r="A1" s="59" t="s">
        <v>78</v>
      </c>
      <c r="B1" s="59"/>
      <c r="C1" s="71"/>
      <c r="D1" s="59"/>
      <c r="E1"/>
    </row>
    <row r="2" spans="1:13" ht="16.5" thickTop="1" thickBot="1" x14ac:dyDescent="0.3"/>
    <row r="3" spans="1:13" ht="32.25" customHeight="1" thickBot="1" x14ac:dyDescent="0.3">
      <c r="A3" s="108" t="s">
        <v>0</v>
      </c>
      <c r="B3" s="115" t="s">
        <v>1</v>
      </c>
      <c r="C3" s="108" t="s">
        <v>8</v>
      </c>
      <c r="D3" s="108" t="s">
        <v>85</v>
      </c>
      <c r="E3" s="110" t="s">
        <v>46</v>
      </c>
      <c r="F3" s="110" t="s">
        <v>47</v>
      </c>
      <c r="G3" s="117" t="s">
        <v>9</v>
      </c>
      <c r="H3" s="118"/>
      <c r="I3" s="118"/>
      <c r="J3" s="119"/>
      <c r="K3" s="110" t="s">
        <v>10</v>
      </c>
      <c r="L3" s="112" t="s">
        <v>48</v>
      </c>
      <c r="M3" s="108" t="s">
        <v>11</v>
      </c>
    </row>
    <row r="4" spans="1:13" ht="30.75" customHeight="1" thickBot="1" x14ac:dyDescent="0.3">
      <c r="A4" s="114"/>
      <c r="B4" s="116"/>
      <c r="C4" s="109"/>
      <c r="D4" s="109"/>
      <c r="E4" s="111"/>
      <c r="F4" s="111"/>
      <c r="G4" s="93" t="s">
        <v>12</v>
      </c>
      <c r="H4" s="93" t="s">
        <v>13</v>
      </c>
      <c r="I4" s="93" t="s">
        <v>14</v>
      </c>
      <c r="J4" s="93" t="s">
        <v>15</v>
      </c>
      <c r="K4" s="111"/>
      <c r="L4" s="113"/>
      <c r="M4" s="109"/>
    </row>
    <row r="5" spans="1:13" ht="30" customHeight="1" thickBot="1" x14ac:dyDescent="0.3">
      <c r="A5" s="50" t="s">
        <v>101</v>
      </c>
      <c r="B5" s="46"/>
      <c r="C5" s="94"/>
      <c r="D5" s="95"/>
      <c r="E5" s="95"/>
      <c r="F5" s="95" t="s">
        <v>108</v>
      </c>
      <c r="G5" s="95"/>
      <c r="H5" s="95"/>
      <c r="I5" s="95"/>
      <c r="J5" s="95"/>
      <c r="K5" s="95">
        <v>1.91</v>
      </c>
      <c r="L5" s="95"/>
      <c r="M5" s="95"/>
    </row>
    <row r="6" spans="1:13" ht="26.25" thickBot="1" x14ac:dyDescent="0.3">
      <c r="A6" s="13" t="s">
        <v>5</v>
      </c>
      <c r="B6" s="10" t="s">
        <v>55</v>
      </c>
      <c r="C6" s="10"/>
      <c r="D6" s="10" t="s">
        <v>81</v>
      </c>
      <c r="E6" s="33"/>
      <c r="F6" s="31"/>
      <c r="G6" s="31"/>
      <c r="H6" s="31"/>
      <c r="I6" s="31"/>
      <c r="J6" s="31"/>
      <c r="K6" s="31"/>
      <c r="L6" s="29"/>
      <c r="M6" s="10"/>
    </row>
    <row r="7" spans="1:13" ht="26.25" thickBot="1" x14ac:dyDescent="0.3">
      <c r="A7" s="13" t="s">
        <v>6</v>
      </c>
      <c r="B7" s="10" t="s">
        <v>59</v>
      </c>
      <c r="C7" s="10"/>
      <c r="D7" s="10" t="s">
        <v>82</v>
      </c>
      <c r="E7" s="33"/>
      <c r="F7" s="31"/>
      <c r="G7" s="31"/>
      <c r="H7" s="31"/>
      <c r="I7" s="31"/>
      <c r="J7" s="31"/>
      <c r="K7" s="31"/>
      <c r="L7" s="29"/>
      <c r="M7" s="10"/>
    </row>
    <row r="8" spans="1:13" ht="26.25" thickBot="1" x14ac:dyDescent="0.3">
      <c r="A8" s="13" t="s">
        <v>7</v>
      </c>
      <c r="B8" s="10" t="s">
        <v>57</v>
      </c>
      <c r="C8" s="10"/>
      <c r="D8" s="10" t="s">
        <v>81</v>
      </c>
      <c r="E8" s="33"/>
      <c r="F8" s="31"/>
      <c r="G8" s="31"/>
      <c r="H8" s="31"/>
      <c r="I8" s="31"/>
      <c r="J8" s="31"/>
      <c r="K8" s="31"/>
      <c r="L8" s="29"/>
      <c r="M8" s="10"/>
    </row>
    <row r="9" spans="1:13" ht="26.25" thickBot="1" x14ac:dyDescent="0.3">
      <c r="A9" s="13" t="s">
        <v>16</v>
      </c>
      <c r="B9" s="10" t="s">
        <v>56</v>
      </c>
      <c r="C9" s="10"/>
      <c r="D9" s="10" t="s">
        <v>82</v>
      </c>
      <c r="E9" s="33"/>
      <c r="F9" s="31"/>
      <c r="G9" s="31"/>
      <c r="H9" s="31"/>
      <c r="I9" s="31"/>
      <c r="J9" s="31"/>
      <c r="K9" s="31"/>
      <c r="L9" s="29"/>
      <c r="M9" s="10"/>
    </row>
    <row r="10" spans="1:13" ht="15.75" thickBot="1" x14ac:dyDescent="0.3">
      <c r="A10" s="13" t="s">
        <v>45</v>
      </c>
      <c r="B10" s="10"/>
      <c r="C10" s="10" t="s">
        <v>45</v>
      </c>
      <c r="D10" s="10"/>
      <c r="E10" s="33"/>
      <c r="F10" s="31"/>
      <c r="G10" s="31"/>
      <c r="H10" s="31"/>
      <c r="I10" s="31"/>
      <c r="J10" s="31"/>
      <c r="K10" s="31"/>
      <c r="L10" s="29"/>
      <c r="M10" s="10"/>
    </row>
    <row r="12" spans="1:13" x14ac:dyDescent="0.25">
      <c r="A12" s="120" t="s">
        <v>109</v>
      </c>
      <c r="B12" s="120"/>
      <c r="C12" s="120"/>
      <c r="D12" s="120"/>
    </row>
    <row r="13" spans="1:13" ht="29.25" customHeight="1" x14ac:dyDescent="0.25">
      <c r="A13" s="107"/>
      <c r="B13" s="107"/>
      <c r="C13" s="107"/>
      <c r="D13" s="107"/>
    </row>
  </sheetData>
  <mergeCells count="12">
    <mergeCell ref="A13:D13"/>
    <mergeCell ref="M3:M4"/>
    <mergeCell ref="E3:E4"/>
    <mergeCell ref="F3:F4"/>
    <mergeCell ref="L3:L4"/>
    <mergeCell ref="A3:A4"/>
    <mergeCell ref="B3:B4"/>
    <mergeCell ref="C3:C4"/>
    <mergeCell ref="G3:J3"/>
    <mergeCell ref="K3:K4"/>
    <mergeCell ref="D3:D4"/>
    <mergeCell ref="A12:D12"/>
  </mergeCells>
  <phoneticPr fontId="19" type="noConversion"/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M29"/>
  <sheetViews>
    <sheetView topLeftCell="A19" zoomScaleNormal="100" workbookViewId="0">
      <selection activeCell="H14" sqref="H14"/>
    </sheetView>
  </sheetViews>
  <sheetFormatPr defaultRowHeight="15" x14ac:dyDescent="0.25"/>
  <cols>
    <col min="1" max="1" width="9.140625" style="17"/>
    <col min="2" max="2" width="19.7109375" customWidth="1"/>
    <col min="3" max="3" width="30.7109375" customWidth="1"/>
    <col min="4" max="4" width="17.5703125" style="61" customWidth="1"/>
    <col min="5" max="5" width="11.140625" style="61" customWidth="1"/>
    <col min="6" max="6" width="13.140625" style="61" customWidth="1"/>
    <col min="7" max="7" width="12.85546875" style="61" customWidth="1"/>
    <col min="8" max="8" width="11.7109375" style="61" customWidth="1"/>
    <col min="9" max="9" width="22.5703125" style="44" customWidth="1"/>
    <col min="10" max="10" width="23.5703125" customWidth="1"/>
  </cols>
  <sheetData>
    <row r="1" spans="1:13" ht="20.25" thickBot="1" x14ac:dyDescent="0.35">
      <c r="A1" s="60" t="s">
        <v>79</v>
      </c>
      <c r="B1" s="59"/>
      <c r="C1" s="59"/>
    </row>
    <row r="2" spans="1:13" ht="16.5" thickTop="1" thickBot="1" x14ac:dyDescent="0.3"/>
    <row r="3" spans="1:13" ht="15.75" thickBot="1" x14ac:dyDescent="0.3">
      <c r="A3" s="124" t="s">
        <v>0</v>
      </c>
      <c r="B3" s="126" t="s">
        <v>1</v>
      </c>
      <c r="C3" s="122" t="s">
        <v>17</v>
      </c>
      <c r="D3" s="128" t="s">
        <v>18</v>
      </c>
      <c r="E3" s="129"/>
      <c r="F3" s="130"/>
      <c r="G3" s="131" t="s">
        <v>19</v>
      </c>
      <c r="H3" s="132"/>
      <c r="I3" s="124" t="s">
        <v>49</v>
      </c>
      <c r="J3" s="122" t="s">
        <v>11</v>
      </c>
    </row>
    <row r="4" spans="1:13" ht="51.75" thickBot="1" x14ac:dyDescent="0.3">
      <c r="A4" s="125"/>
      <c r="B4" s="127"/>
      <c r="C4" s="123"/>
      <c r="D4" s="52" t="s">
        <v>20</v>
      </c>
      <c r="E4" s="52" t="s">
        <v>21</v>
      </c>
      <c r="F4" s="52" t="s">
        <v>22</v>
      </c>
      <c r="G4" s="52" t="s">
        <v>23</v>
      </c>
      <c r="H4" s="52" t="s">
        <v>24</v>
      </c>
      <c r="I4" s="125"/>
      <c r="J4" s="123"/>
    </row>
    <row r="5" spans="1:13" ht="15.75" thickBot="1" x14ac:dyDescent="0.3">
      <c r="A5" s="15">
        <v>1</v>
      </c>
      <c r="B5" s="1">
        <v>2</v>
      </c>
      <c r="C5" s="1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1">
        <v>10</v>
      </c>
    </row>
    <row r="6" spans="1:13" ht="64.5" thickBot="1" x14ac:dyDescent="0.3">
      <c r="A6" s="16">
        <v>1</v>
      </c>
      <c r="B6" s="10" t="s">
        <v>55</v>
      </c>
      <c r="C6" s="5" t="s">
        <v>88</v>
      </c>
      <c r="D6" s="87">
        <v>256.04450000000003</v>
      </c>
      <c r="E6" s="87">
        <v>256.04450000000003</v>
      </c>
      <c r="F6" s="87">
        <v>256.04450000000003</v>
      </c>
      <c r="G6" s="63"/>
      <c r="H6" s="86">
        <v>75.290000000000006</v>
      </c>
      <c r="I6" s="85">
        <f>H6*100/E6</f>
        <v>29.405044826192324</v>
      </c>
      <c r="J6" s="3"/>
    </row>
    <row r="7" spans="1:13" ht="90" thickBot="1" x14ac:dyDescent="0.3">
      <c r="A7" s="16"/>
      <c r="B7" s="10"/>
      <c r="C7" s="5" t="s">
        <v>92</v>
      </c>
      <c r="D7" s="87">
        <v>481.62720000000002</v>
      </c>
      <c r="E7" s="87">
        <v>481.62720000000002</v>
      </c>
      <c r="F7" s="87">
        <v>481.62720000000002</v>
      </c>
      <c r="G7" s="63"/>
      <c r="H7" s="86">
        <v>247.12</v>
      </c>
      <c r="I7" s="85">
        <f>H7*100/E7</f>
        <v>51.309394486025703</v>
      </c>
      <c r="J7" s="3"/>
    </row>
    <row r="8" spans="1:13" ht="90" thickBot="1" x14ac:dyDescent="0.3">
      <c r="A8" s="16"/>
      <c r="B8" s="10"/>
      <c r="C8" s="5" t="s">
        <v>89</v>
      </c>
      <c r="D8" s="87">
        <v>23.197320000000001</v>
      </c>
      <c r="E8" s="87">
        <v>23.197320000000001</v>
      </c>
      <c r="F8" s="87">
        <v>23.197320000000001</v>
      </c>
      <c r="G8" s="63"/>
      <c r="H8" s="86">
        <v>12.18</v>
      </c>
      <c r="I8" s="85">
        <f>H8*100/E8</f>
        <v>52.506065355825584</v>
      </c>
      <c r="J8" s="3"/>
    </row>
    <row r="9" spans="1:13" ht="102.75" thickBot="1" x14ac:dyDescent="0.3">
      <c r="A9" s="16" t="s">
        <v>25</v>
      </c>
      <c r="B9" s="10" t="s">
        <v>55</v>
      </c>
      <c r="C9" s="5" t="s">
        <v>90</v>
      </c>
      <c r="D9" s="87">
        <v>126.6854</v>
      </c>
      <c r="E9" s="87">
        <v>98.527199999999993</v>
      </c>
      <c r="F9" s="87">
        <v>98.527199999999993</v>
      </c>
      <c r="G9" s="63"/>
      <c r="H9" s="86">
        <v>41.14</v>
      </c>
      <c r="I9" s="85">
        <f>H9*100/E9</f>
        <v>41.754967156277658</v>
      </c>
      <c r="J9" s="3" t="s">
        <v>103</v>
      </c>
      <c r="L9" s="18"/>
      <c r="M9" s="17"/>
    </row>
    <row r="10" spans="1:13" ht="102.75" thickBot="1" x14ac:dyDescent="0.3">
      <c r="A10" s="16"/>
      <c r="B10" s="10"/>
      <c r="C10" s="5" t="s">
        <v>91</v>
      </c>
      <c r="D10" s="86">
        <v>147.5</v>
      </c>
      <c r="E10" s="86">
        <v>0</v>
      </c>
      <c r="F10" s="86">
        <v>0</v>
      </c>
      <c r="G10" s="63"/>
      <c r="H10" s="86">
        <v>0</v>
      </c>
      <c r="I10" s="85">
        <v>0</v>
      </c>
      <c r="J10" s="3" t="s">
        <v>104</v>
      </c>
      <c r="L10" s="18"/>
      <c r="M10" s="17"/>
    </row>
    <row r="11" spans="1:13" ht="64.5" thickBot="1" x14ac:dyDescent="0.3">
      <c r="A11" s="16"/>
      <c r="B11" s="10"/>
      <c r="C11" s="5" t="s">
        <v>95</v>
      </c>
      <c r="D11" s="86">
        <v>14</v>
      </c>
      <c r="E11" s="85">
        <v>0</v>
      </c>
      <c r="F11" s="85">
        <v>0</v>
      </c>
      <c r="G11" s="63"/>
      <c r="H11" s="86">
        <v>0</v>
      </c>
      <c r="I11" s="86">
        <v>0</v>
      </c>
      <c r="J11" s="3" t="s">
        <v>105</v>
      </c>
      <c r="L11" s="18"/>
      <c r="M11" s="17"/>
    </row>
    <row r="12" spans="1:13" ht="90" thickBot="1" x14ac:dyDescent="0.3">
      <c r="A12" s="16"/>
      <c r="B12" s="10"/>
      <c r="C12" s="5" t="s">
        <v>92</v>
      </c>
      <c r="D12" s="88">
        <v>31.4315</v>
      </c>
      <c r="E12" s="88">
        <v>65.4315</v>
      </c>
      <c r="F12" s="88">
        <v>65.4315</v>
      </c>
      <c r="G12" s="63"/>
      <c r="H12" s="86">
        <v>14.9</v>
      </c>
      <c r="I12" s="86">
        <f>H12*100/E12</f>
        <v>22.77190649763493</v>
      </c>
      <c r="J12" s="3"/>
      <c r="L12" s="18"/>
      <c r="M12" s="17"/>
    </row>
    <row r="13" spans="1:13" ht="230.25" thickBot="1" x14ac:dyDescent="0.3">
      <c r="A13" s="16"/>
      <c r="B13" s="10"/>
      <c r="C13" s="5" t="s">
        <v>93</v>
      </c>
      <c r="D13" s="86">
        <v>195</v>
      </c>
      <c r="E13" s="96">
        <v>177</v>
      </c>
      <c r="F13" s="96">
        <v>177</v>
      </c>
      <c r="G13" s="63"/>
      <c r="H13" s="86">
        <v>125.39</v>
      </c>
      <c r="I13" s="86">
        <f>H13*100/E13</f>
        <v>70.841807909604526</v>
      </c>
      <c r="J13" s="97" t="s">
        <v>104</v>
      </c>
      <c r="L13" s="18"/>
      <c r="M13" s="17"/>
    </row>
    <row r="14" spans="1:13" ht="39" thickBot="1" x14ac:dyDescent="0.3">
      <c r="A14" s="16"/>
      <c r="B14" s="10"/>
      <c r="C14" s="5" t="s">
        <v>94</v>
      </c>
      <c r="D14" s="87">
        <v>10.89</v>
      </c>
      <c r="E14" s="87">
        <v>10.89</v>
      </c>
      <c r="F14" s="87">
        <v>10.89</v>
      </c>
      <c r="G14" s="63"/>
      <c r="H14" s="86">
        <v>2.34</v>
      </c>
      <c r="I14" s="86">
        <f>H14*100/E14</f>
        <v>21.487603305785122</v>
      </c>
      <c r="J14" s="3" t="s">
        <v>96</v>
      </c>
      <c r="L14" s="18"/>
      <c r="M14" s="17"/>
    </row>
    <row r="15" spans="1:13" ht="26.25" thickBot="1" x14ac:dyDescent="0.3">
      <c r="A15" s="16" t="s">
        <v>52</v>
      </c>
      <c r="B15" s="10" t="s">
        <v>57</v>
      </c>
      <c r="C15" s="2" t="s">
        <v>26</v>
      </c>
      <c r="D15" s="64"/>
      <c r="E15" s="64"/>
      <c r="F15" s="64"/>
      <c r="G15" s="64"/>
      <c r="H15" s="64"/>
      <c r="I15" s="42"/>
      <c r="J15" s="6"/>
    </row>
    <row r="16" spans="1:13" ht="39" thickBot="1" x14ac:dyDescent="0.3">
      <c r="A16" s="16" t="s">
        <v>50</v>
      </c>
      <c r="B16" s="10" t="s">
        <v>56</v>
      </c>
      <c r="C16" s="2" t="s">
        <v>27</v>
      </c>
      <c r="D16" s="64"/>
      <c r="E16" s="64"/>
      <c r="F16" s="64"/>
      <c r="G16" s="64"/>
      <c r="H16" s="64"/>
      <c r="I16" s="42"/>
      <c r="J16" s="6"/>
    </row>
    <row r="17" spans="1:12" ht="39" thickBot="1" x14ac:dyDescent="0.3">
      <c r="A17" s="16" t="s">
        <v>51</v>
      </c>
      <c r="B17" s="10" t="s">
        <v>58</v>
      </c>
      <c r="C17" s="2" t="s">
        <v>28</v>
      </c>
      <c r="D17" s="64"/>
      <c r="E17" s="64"/>
      <c r="F17" s="64"/>
      <c r="G17" s="64"/>
      <c r="H17" s="64"/>
      <c r="I17" s="42"/>
      <c r="J17" s="6"/>
      <c r="L17" s="18"/>
    </row>
    <row r="18" spans="1:12" ht="26.25" thickBot="1" x14ac:dyDescent="0.3">
      <c r="A18" s="16" t="s">
        <v>29</v>
      </c>
      <c r="B18" s="10" t="s">
        <v>55</v>
      </c>
      <c r="C18" s="2" t="s">
        <v>30</v>
      </c>
      <c r="D18" s="64"/>
      <c r="E18" s="64"/>
      <c r="F18" s="64"/>
      <c r="G18" s="64"/>
      <c r="H18" s="64"/>
      <c r="I18" s="42"/>
      <c r="J18" s="6"/>
    </row>
    <row r="19" spans="1:12" ht="51.75" thickBot="1" x14ac:dyDescent="0.3">
      <c r="A19" s="16" t="s">
        <v>31</v>
      </c>
      <c r="B19" s="10" t="s">
        <v>59</v>
      </c>
      <c r="C19" s="2" t="s">
        <v>32</v>
      </c>
      <c r="D19" s="64"/>
      <c r="E19" s="64"/>
      <c r="F19" s="64"/>
      <c r="G19" s="64"/>
      <c r="H19" s="64"/>
      <c r="I19" s="42"/>
      <c r="J19" s="6"/>
    </row>
    <row r="20" spans="1:12" ht="64.5" thickBot="1" x14ac:dyDescent="0.3">
      <c r="A20" s="16" t="s">
        <v>33</v>
      </c>
      <c r="B20" s="10" t="s">
        <v>59</v>
      </c>
      <c r="C20" s="2" t="s">
        <v>34</v>
      </c>
      <c r="D20" s="64"/>
      <c r="E20" s="64"/>
      <c r="F20" s="64"/>
      <c r="G20" s="64"/>
      <c r="H20" s="64"/>
      <c r="I20" s="42"/>
      <c r="J20" s="6"/>
    </row>
    <row r="21" spans="1:12" ht="15.75" thickBot="1" x14ac:dyDescent="0.3">
      <c r="A21" s="16" t="s">
        <v>53</v>
      </c>
      <c r="B21" s="10" t="s">
        <v>56</v>
      </c>
      <c r="C21" s="4" t="s">
        <v>35</v>
      </c>
      <c r="D21" s="63"/>
      <c r="E21" s="62"/>
      <c r="F21" s="62"/>
      <c r="G21" s="62"/>
      <c r="H21" s="63"/>
      <c r="I21" s="41"/>
      <c r="J21" s="3"/>
    </row>
    <row r="22" spans="1:12" ht="15.75" thickBot="1" x14ac:dyDescent="0.3">
      <c r="A22" s="35" t="s">
        <v>45</v>
      </c>
      <c r="B22" s="19"/>
      <c r="C22" s="36" t="s">
        <v>45</v>
      </c>
      <c r="D22" s="65"/>
      <c r="E22" s="66"/>
      <c r="F22" s="66"/>
      <c r="G22" s="66"/>
      <c r="H22" s="65"/>
      <c r="I22" s="43"/>
      <c r="J22" s="37"/>
    </row>
    <row r="23" spans="1:12" ht="38.25" customHeight="1" thickBot="1" x14ac:dyDescent="0.3">
      <c r="A23" s="136" t="s">
        <v>37</v>
      </c>
      <c r="B23" s="137"/>
      <c r="C23" s="138"/>
      <c r="D23" s="89">
        <f>SUM(D24:D26)</f>
        <v>1286.37592</v>
      </c>
      <c r="E23" s="89">
        <f>SUM(E24:E26)</f>
        <v>1112.7177200000001</v>
      </c>
      <c r="F23" s="89">
        <f>SUM(F24:F26)</f>
        <v>1112.7177200000001</v>
      </c>
      <c r="G23" s="89">
        <f>SUM(G24:G26)</f>
        <v>0</v>
      </c>
      <c r="H23" s="89">
        <f>SUM(H24:H26)</f>
        <v>518.36</v>
      </c>
      <c r="I23" s="91">
        <f>H23*100/E23</f>
        <v>46.585040453925721</v>
      </c>
      <c r="J23" s="6"/>
    </row>
    <row r="24" spans="1:12" ht="15.75" thickBot="1" x14ac:dyDescent="0.3">
      <c r="A24" s="139" t="s">
        <v>26</v>
      </c>
      <c r="B24" s="140"/>
      <c r="C24" s="141"/>
      <c r="D24" s="89">
        <f>SUM(D6:D7)</f>
        <v>737.6717000000001</v>
      </c>
      <c r="E24" s="89">
        <f>SUM(E6:E7)</f>
        <v>737.6717000000001</v>
      </c>
      <c r="F24" s="89">
        <f>SUM(F6:F7)</f>
        <v>737.6717000000001</v>
      </c>
      <c r="G24" s="89">
        <f>SUM(G6:G7)</f>
        <v>0</v>
      </c>
      <c r="H24" s="89">
        <f>SUM(H6:H7)</f>
        <v>322.41000000000003</v>
      </c>
      <c r="I24" s="91">
        <f>H24*100/E24</f>
        <v>43.706434718859349</v>
      </c>
      <c r="J24" s="6"/>
    </row>
    <row r="25" spans="1:12" ht="38.25" customHeight="1" thickBot="1" x14ac:dyDescent="0.3">
      <c r="A25" s="142" t="s">
        <v>27</v>
      </c>
      <c r="B25" s="143"/>
      <c r="C25" s="144"/>
      <c r="D25" s="89">
        <f>SUM(D8)</f>
        <v>23.197320000000001</v>
      </c>
      <c r="E25" s="89">
        <f>SUM(E8)</f>
        <v>23.197320000000001</v>
      </c>
      <c r="F25" s="89">
        <f>SUM(F8)</f>
        <v>23.197320000000001</v>
      </c>
      <c r="G25" s="89">
        <f>SUM(G8)</f>
        <v>0</v>
      </c>
      <c r="H25" s="89">
        <f>SUM(H8)</f>
        <v>12.18</v>
      </c>
      <c r="I25" s="91">
        <f>H25*100/E25</f>
        <v>52.506065355825584</v>
      </c>
      <c r="J25" s="6"/>
    </row>
    <row r="26" spans="1:12" ht="38.25" customHeight="1" thickBot="1" x14ac:dyDescent="0.3">
      <c r="A26" s="142" t="s">
        <v>38</v>
      </c>
      <c r="B26" s="143"/>
      <c r="C26" s="144"/>
      <c r="D26" s="89">
        <f>SUM(D9:D14)</f>
        <v>525.50689999999997</v>
      </c>
      <c r="E26" s="89">
        <f>SUM(E9:E14)</f>
        <v>351.84870000000001</v>
      </c>
      <c r="F26" s="89">
        <f>SUM(F9:F14)</f>
        <v>351.84870000000001</v>
      </c>
      <c r="G26" s="89">
        <f>SUM(G9:G14)</f>
        <v>0</v>
      </c>
      <c r="H26" s="89">
        <f>SUM(H9:H14)</f>
        <v>183.77</v>
      </c>
      <c r="I26" s="91">
        <f>H26*100/E26</f>
        <v>52.229836290428246</v>
      </c>
      <c r="J26" s="6"/>
    </row>
    <row r="27" spans="1:12" ht="15.75" thickBot="1" x14ac:dyDescent="0.3">
      <c r="A27" s="133" t="s">
        <v>35</v>
      </c>
      <c r="B27" s="134"/>
      <c r="C27" s="135"/>
      <c r="D27" s="64"/>
      <c r="E27" s="67" t="s">
        <v>36</v>
      </c>
      <c r="F27" s="67" t="s">
        <v>36</v>
      </c>
      <c r="G27" s="67" t="s">
        <v>36</v>
      </c>
      <c r="H27" s="64"/>
      <c r="I27" s="42"/>
      <c r="J27" s="6"/>
    </row>
    <row r="29" spans="1:12" x14ac:dyDescent="0.25">
      <c r="A29" s="121"/>
      <c r="B29" s="121"/>
      <c r="C29" s="121"/>
      <c r="D29" s="121"/>
      <c r="E29" s="121"/>
      <c r="F29" s="121"/>
      <c r="G29" s="121"/>
      <c r="H29" s="121"/>
      <c r="I29" s="121"/>
      <c r="J29" s="121"/>
    </row>
  </sheetData>
  <mergeCells count="13">
    <mergeCell ref="A29:J29"/>
    <mergeCell ref="J3:J4"/>
    <mergeCell ref="I3:I4"/>
    <mergeCell ref="A3:A4"/>
    <mergeCell ref="B3:B4"/>
    <mergeCell ref="C3:C4"/>
    <mergeCell ref="D3:F3"/>
    <mergeCell ref="G3:H3"/>
    <mergeCell ref="A27:C27"/>
    <mergeCell ref="A23:C23"/>
    <mergeCell ref="A24:C24"/>
    <mergeCell ref="A25:C25"/>
    <mergeCell ref="A26:C26"/>
  </mergeCells>
  <phoneticPr fontId="19" type="noConversion"/>
  <pageMargins left="0.7" right="0.7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14"/>
  <sheetViews>
    <sheetView tabSelected="1" zoomScaleNormal="100" workbookViewId="0">
      <selection activeCell="C22" sqref="C22"/>
    </sheetView>
  </sheetViews>
  <sheetFormatPr defaultRowHeight="15" x14ac:dyDescent="0.25"/>
  <cols>
    <col min="1" max="1" width="8.5703125" customWidth="1"/>
    <col min="3" max="3" width="19.85546875" customWidth="1"/>
    <col min="4" max="4" width="52.7109375" customWidth="1"/>
    <col min="5" max="5" width="11.28515625" customWidth="1"/>
    <col min="6" max="6" width="16.140625" customWidth="1"/>
    <col min="7" max="7" width="23.7109375" customWidth="1"/>
    <col min="8" max="8" width="20" customWidth="1"/>
  </cols>
  <sheetData>
    <row r="1" spans="1:9" ht="20.25" thickBot="1" x14ac:dyDescent="0.35">
      <c r="A1" s="59" t="s">
        <v>80</v>
      </c>
      <c r="B1" s="59"/>
      <c r="C1" s="59"/>
      <c r="D1" s="59"/>
      <c r="E1" s="59"/>
      <c r="F1" s="59"/>
    </row>
    <row r="2" spans="1:9" ht="16.5" thickTop="1" thickBot="1" x14ac:dyDescent="0.3"/>
    <row r="3" spans="1:9" ht="42" customHeight="1" thickBot="1" x14ac:dyDescent="0.3">
      <c r="A3" s="108" t="s">
        <v>0</v>
      </c>
      <c r="B3" s="115" t="s">
        <v>66</v>
      </c>
      <c r="C3" s="115" t="s">
        <v>1</v>
      </c>
      <c r="D3" s="108" t="s">
        <v>39</v>
      </c>
      <c r="E3" s="146" t="s">
        <v>40</v>
      </c>
      <c r="F3" s="147"/>
      <c r="G3" s="108" t="s">
        <v>41</v>
      </c>
      <c r="H3" s="108" t="s">
        <v>11</v>
      </c>
    </row>
    <row r="4" spans="1:9" ht="24" customHeight="1" thickBot="1" x14ac:dyDescent="0.3">
      <c r="A4" s="114"/>
      <c r="B4" s="116"/>
      <c r="C4" s="116"/>
      <c r="D4" s="114"/>
      <c r="E4" s="51" t="s">
        <v>42</v>
      </c>
      <c r="F4" s="51" t="s">
        <v>43</v>
      </c>
      <c r="G4" s="114"/>
      <c r="H4" s="114"/>
    </row>
    <row r="5" spans="1:9" ht="94.5" customHeight="1" thickBot="1" x14ac:dyDescent="0.3">
      <c r="A5" s="14">
        <v>1</v>
      </c>
      <c r="B5" s="19"/>
      <c r="C5" s="10" t="s">
        <v>55</v>
      </c>
      <c r="D5" s="38" t="s">
        <v>61</v>
      </c>
      <c r="E5" s="39"/>
      <c r="F5" s="40"/>
      <c r="G5" s="19"/>
      <c r="H5" s="19"/>
      <c r="I5" s="28"/>
    </row>
    <row r="6" spans="1:9" ht="15.75" thickBot="1" x14ac:dyDescent="0.3">
      <c r="A6" s="9" t="s">
        <v>25</v>
      </c>
      <c r="B6" s="10"/>
      <c r="C6" s="10" t="s">
        <v>59</v>
      </c>
      <c r="D6" s="11" t="s">
        <v>62</v>
      </c>
      <c r="E6" s="10"/>
      <c r="F6" s="10"/>
      <c r="G6" s="10"/>
      <c r="H6" s="10"/>
    </row>
    <row r="7" spans="1:9" ht="26.25" thickBot="1" x14ac:dyDescent="0.3">
      <c r="A7" s="12" t="s">
        <v>52</v>
      </c>
      <c r="B7" s="10"/>
      <c r="C7" s="10" t="s">
        <v>57</v>
      </c>
      <c r="D7" s="11" t="s">
        <v>63</v>
      </c>
      <c r="E7" s="10"/>
      <c r="F7" s="10"/>
      <c r="G7" s="10"/>
      <c r="H7" s="10"/>
    </row>
    <row r="8" spans="1:9" ht="39" thickBot="1" x14ac:dyDescent="0.3">
      <c r="A8" s="13" t="s">
        <v>44</v>
      </c>
      <c r="B8" s="10"/>
      <c r="C8" s="10" t="s">
        <v>56</v>
      </c>
      <c r="D8" s="11" t="s">
        <v>64</v>
      </c>
      <c r="E8" s="10"/>
      <c r="F8" s="10"/>
      <c r="G8" s="10"/>
      <c r="H8" s="10"/>
    </row>
    <row r="9" spans="1:9" ht="26.25" thickBot="1" x14ac:dyDescent="0.3">
      <c r="A9" s="9" t="s">
        <v>54</v>
      </c>
      <c r="B9" s="10"/>
      <c r="C9" s="10" t="s">
        <v>58</v>
      </c>
      <c r="D9" s="11" t="s">
        <v>65</v>
      </c>
      <c r="E9" s="10"/>
      <c r="F9" s="10"/>
      <c r="G9" s="10"/>
      <c r="H9" s="10"/>
    </row>
    <row r="10" spans="1:9" ht="15.75" thickBot="1" x14ac:dyDescent="0.3">
      <c r="A10" s="13" t="s">
        <v>45</v>
      </c>
      <c r="B10" s="10"/>
      <c r="C10" s="10"/>
      <c r="D10" s="11" t="s">
        <v>45</v>
      </c>
      <c r="E10" s="10"/>
      <c r="F10" s="10"/>
      <c r="G10" s="10"/>
      <c r="H10" s="10"/>
    </row>
    <row r="13" spans="1:9" x14ac:dyDescent="0.25">
      <c r="A13" s="20"/>
      <c r="B13" s="20"/>
      <c r="C13" s="20"/>
      <c r="D13" s="20"/>
      <c r="E13" s="20"/>
      <c r="F13" s="20"/>
    </row>
    <row r="14" spans="1:9" x14ac:dyDescent="0.25">
      <c r="A14" s="145"/>
      <c r="B14" s="145"/>
      <c r="C14" s="145"/>
      <c r="D14" s="145"/>
    </row>
  </sheetData>
  <mergeCells count="8">
    <mergeCell ref="G3:G4"/>
    <mergeCell ref="H3:H4"/>
    <mergeCell ref="A14:D14"/>
    <mergeCell ref="A3:A4"/>
    <mergeCell ref="B3:B4"/>
    <mergeCell ref="C3:C4"/>
    <mergeCell ref="D3:D4"/>
    <mergeCell ref="E3:F3"/>
  </mergeCells>
  <phoneticPr fontId="19" type="noConversion"/>
  <dataValidations count="1">
    <dataValidation type="date" allowBlank="1" showInputMessage="1" showErrorMessage="1" sqref="E6:F10">
      <formula1>43101</formula1>
      <formula2>46023</formula2>
    </dataValidation>
  </dataValidations>
  <pageMargins left="0.7" right="0.7" top="0.75" bottom="0.75" header="0.3" footer="0.3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6"/>
  <sheetViews>
    <sheetView workbookViewId="0">
      <selection activeCell="A6" sqref="A6"/>
    </sheetView>
  </sheetViews>
  <sheetFormatPr defaultRowHeight="15" x14ac:dyDescent="0.25"/>
  <cols>
    <col min="1" max="1" width="14.28515625" customWidth="1"/>
    <col min="2" max="2" width="14.85546875" customWidth="1"/>
    <col min="3" max="3" width="14.42578125" customWidth="1"/>
    <col min="4" max="4" width="14.28515625" customWidth="1"/>
    <col min="5" max="5" width="15.28515625" customWidth="1"/>
    <col min="6" max="6" width="18.42578125" customWidth="1"/>
    <col min="8" max="8" width="15.42578125" customWidth="1"/>
    <col min="10" max="10" width="13.5703125" customWidth="1"/>
  </cols>
  <sheetData>
    <row r="1" spans="1:10" ht="40.5" customHeight="1" x14ac:dyDescent="0.25">
      <c r="A1" s="27" t="s">
        <v>55</v>
      </c>
      <c r="B1" s="27" t="s">
        <v>59</v>
      </c>
      <c r="C1" s="27" t="s">
        <v>58</v>
      </c>
      <c r="D1" s="27" t="s">
        <v>57</v>
      </c>
      <c r="E1" s="27" t="s">
        <v>56</v>
      </c>
      <c r="G1" s="22"/>
      <c r="I1" s="24"/>
    </row>
    <row r="2" spans="1:10" ht="15" customHeight="1" x14ac:dyDescent="0.25">
      <c r="A2" s="27"/>
      <c r="C2" s="22"/>
      <c r="D2" s="27"/>
      <c r="E2" s="22"/>
      <c r="F2" s="27"/>
      <c r="G2" s="22"/>
      <c r="H2" s="27"/>
      <c r="I2" s="23"/>
      <c r="J2" s="27"/>
    </row>
    <row r="3" spans="1:10" ht="15.75" x14ac:dyDescent="0.25">
      <c r="A3" s="25"/>
      <c r="B3" s="26"/>
      <c r="C3" s="25"/>
      <c r="D3" s="26"/>
      <c r="E3" s="26"/>
      <c r="F3" s="26"/>
      <c r="G3" s="25"/>
      <c r="H3" s="26"/>
      <c r="I3" s="26"/>
      <c r="J3" s="26"/>
    </row>
    <row r="6" spans="1:10" x14ac:dyDescent="0.25">
      <c r="A6" s="70" t="s">
        <v>81</v>
      </c>
      <c r="B6" s="70" t="s">
        <v>82</v>
      </c>
    </row>
  </sheetData>
  <phoneticPr fontId="19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Титульный лист</vt:lpstr>
      <vt:lpstr>Ключевые риски</vt:lpstr>
      <vt:lpstr>Цели и показатели</vt:lpstr>
      <vt:lpstr>Исполнение бюджета</vt:lpstr>
      <vt:lpstr>Результаты, КТ и мероприятия</vt:lpstr>
      <vt:lpstr>Проверка данных</vt:lpstr>
      <vt:lpstr>'Результаты, КТ и мероприятия'!_ftn1</vt:lpstr>
      <vt:lpstr>'Результаты, КТ и мероприятия'!_ftnref1</vt:lpstr>
      <vt:lpstr>'Исполнение бюджета'!Область_печати</vt:lpstr>
      <vt:lpstr>'Результаты, КТ и мероприятия'!Область_печати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2019-07-03T05:34:39Z</dcterms:modified>
</cp:coreProperties>
</file>