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ННЯЯ Помощь-разное\На Сайт\"/>
    </mc:Choice>
  </mc:AlternateContent>
  <bookViews>
    <workbookView xWindow="0" yWindow="0" windowWidth="10812" windowHeight="9060" tabRatio="630"/>
  </bookViews>
  <sheets>
    <sheet name="стр.1" sheetId="4" r:id="rId1"/>
    <sheet name="стр.2_Р1" sheetId="1" r:id="rId2"/>
    <sheet name="стр3_Р2" sheetId="2" r:id="rId3"/>
    <sheet name="стр4-5_Р3" sheetId="5" r:id="rId4"/>
    <sheet name="стр.6-7_Р4" sheetId="6" r:id="rId5"/>
    <sheet name="Лист3" sheetId="3" r:id="rId6"/>
  </sheets>
  <definedNames>
    <definedName name="_xlnm.Print_Area" localSheetId="0">стр.1!$A$1:$FD$40</definedName>
    <definedName name="_xlnm.Print_Area" localSheetId="3">'стр4-5_Р3'!$A$1:$K$32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3" i="1"/>
  <c r="D25" i="6" l="1"/>
  <c r="C28" i="5"/>
  <c r="C25" i="5"/>
  <c r="C26" i="5"/>
  <c r="C29" i="5"/>
  <c r="C30" i="5"/>
  <c r="C23" i="5"/>
  <c r="D19" i="5"/>
  <c r="E19" i="5"/>
  <c r="F19" i="5"/>
  <c r="G19" i="5"/>
  <c r="H19" i="5"/>
  <c r="I19" i="5"/>
  <c r="J19" i="5"/>
  <c r="K19" i="5"/>
  <c r="C20" i="5"/>
  <c r="C21" i="5"/>
  <c r="C22" i="5"/>
  <c r="C18" i="5"/>
  <c r="C17" i="5"/>
  <c r="C14" i="5"/>
  <c r="C15" i="5"/>
  <c r="C11" i="5"/>
  <c r="C10" i="5"/>
  <c r="D12" i="5"/>
  <c r="D9" i="5" s="1"/>
  <c r="E12" i="5"/>
  <c r="E9" i="5" s="1"/>
  <c r="F12" i="5"/>
  <c r="F9" i="5" s="1"/>
  <c r="G12" i="5"/>
  <c r="G9" i="5" s="1"/>
  <c r="H12" i="5"/>
  <c r="H9" i="5" s="1"/>
  <c r="I12" i="5"/>
  <c r="I9" i="5" s="1"/>
  <c r="J12" i="5"/>
  <c r="J9" i="5" s="1"/>
  <c r="K12" i="5"/>
  <c r="K9" i="5" s="1"/>
  <c r="C13" i="5"/>
  <c r="C19" i="5" l="1"/>
  <c r="C10" i="2" l="1"/>
  <c r="C9" i="2"/>
  <c r="C8" i="2"/>
  <c r="D17" i="6" l="1"/>
  <c r="C17" i="6" l="1"/>
  <c r="D7" i="1" l="1"/>
  <c r="C7" i="1"/>
  <c r="D6" i="6"/>
  <c r="D5" i="6" s="1"/>
  <c r="C6" i="6"/>
  <c r="H16" i="5" l="1"/>
  <c r="I16" i="5"/>
  <c r="G16" i="5"/>
  <c r="J16" i="5"/>
  <c r="D16" i="5"/>
  <c r="E16" i="5"/>
  <c r="K16" i="5"/>
  <c r="F16" i="5"/>
  <c r="C25" i="6" l="1"/>
  <c r="C5" i="6" s="1"/>
  <c r="C8" i="5" l="1"/>
  <c r="C16" i="5" l="1"/>
  <c r="K27" i="5"/>
  <c r="K24" i="5" s="1"/>
  <c r="J27" i="5"/>
  <c r="J24" i="5" s="1"/>
  <c r="K13" i="2" l="1"/>
  <c r="C13" i="2"/>
  <c r="J13" i="2"/>
  <c r="I27" i="5"/>
  <c r="I24" i="5" s="1"/>
  <c r="C12" i="5" l="1"/>
  <c r="C9" i="5" s="1"/>
  <c r="I13" i="2"/>
  <c r="H27" i="5"/>
  <c r="H24" i="5" s="1"/>
  <c r="H13" i="2" l="1"/>
  <c r="G27" i="5"/>
  <c r="G24" i="5" s="1"/>
  <c r="G13" i="2" l="1"/>
  <c r="F27" i="5"/>
  <c r="F24" i="5" s="1"/>
  <c r="F13" i="2" l="1"/>
  <c r="E27" i="5"/>
  <c r="E24" i="5" s="1"/>
  <c r="D27" i="5" l="1"/>
  <c r="D24" i="5" s="1"/>
  <c r="C27" i="5"/>
  <c r="C24" i="5" s="1"/>
  <c r="E13" i="2"/>
  <c r="D13" i="2" l="1"/>
</calcChain>
</file>

<file path=xl/sharedStrings.xml><?xml version="1.0" encoding="utf-8"?>
<sst xmlns="http://schemas.openxmlformats.org/spreadsheetml/2006/main" count="269" uniqueCount="210">
  <si>
    <t>Число организаций</t>
  </si>
  <si>
    <t>всего</t>
  </si>
  <si>
    <t>Государственной (федеральной, субъекта Российской Федерации) 
и муниципальной форм собственности</t>
  </si>
  <si>
    <t>Негосударственной формы
собственности</t>
  </si>
  <si>
    <t>Частной (форма собственности)</t>
  </si>
  <si>
    <t>Иных форм собственности</t>
  </si>
  <si>
    <t>Типы организаций/подразделения</t>
  </si>
  <si>
    <t>Региональный ресурсно-методический центр ранней помощи</t>
  </si>
  <si>
    <t>Организации в сфере охраны здоровья населения (структурные подразделения, службы, кабинеты)</t>
  </si>
  <si>
    <t>Организации в сфере образования (структурные подразделения, службы, кабинеты)</t>
  </si>
  <si>
    <t>Организации в сфере социальной защиты населения (структурные подразделения, службы, кабинеты)</t>
  </si>
  <si>
    <t>Структурные подразделения в иных государственных организациях</t>
  </si>
  <si>
    <t>Структурные подразделения в негосударственных организациях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</si>
  <si>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</si>
  <si>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</si>
  <si>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</si>
  <si>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</si>
  <si>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</si>
  <si>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</si>
  <si>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</si>
  <si>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</si>
  <si>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</si>
  <si>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</si>
  <si>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№ строки</t>
  </si>
  <si>
    <t>в том числе:</t>
  </si>
  <si>
    <t>Раздел 1. Юридические лица, оказывающие услуги ранней помощи</t>
  </si>
  <si>
    <t>Код по ОКЕИ: единица-642</t>
  </si>
  <si>
    <t>Приложение
УТВЕРЖДЕНА
приказом Росстата
от 22.03.2019 № 161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</si>
  <si>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</si>
  <si>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</si>
  <si>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данных, или несвоевременное предоставление этих данных, либо
предоставление недостоверных первичных статистических данных влечет ответственность, установленную статьей 13.19 Кодекса
Российской Федерации об административных правонарушениях от 30.12.2001 № 195-ФЗ, а также статьей 3 Закона Российской Федерации
от 13.05.1992 № 2761-1 «Об ответственности за нарушение порядка представления государственной статистической отчетности»</t>
  </si>
  <si>
    <t>ВОЗМОЖНО ПРЕДОСТАВЛЕНИЕ В ЭЛЕКТРОННОМ ВИДЕ</t>
  </si>
  <si>
    <t>СВЕДЕНИЯ ПО РАННЕЙ ПОМОЩИ ДЕТЯМ ЦЕЛЕВОЙ ГРУППЫ</t>
  </si>
  <si>
    <t>по состоянию на 31 декабря 20</t>
  </si>
  <si>
    <t>19</t>
  </si>
  <si>
    <t xml:space="preserve"> г.</t>
  </si>
  <si>
    <t>Форма № 1-РП</t>
  </si>
  <si>
    <t>Предоставляют:</t>
  </si>
  <si>
    <t>Сроки предоставления</t>
  </si>
  <si>
    <t>юридические лица, осуществляющие деятельность по оказанию ранней помощи детям и их семьям независимо от их организационно-правовых форм и форм собственности:</t>
  </si>
  <si>
    <t>Приказ Росстата:
Об утверждении формы
от 22.03.2019 № 161
О внесении изменений (при наличии)</t>
  </si>
  <si>
    <t>-</t>
  </si>
  <si>
    <t>исполнительному органу государственной власти субъекта Российской Федерации
соответствующего ведомства (в сфере социальной защиты населения, образования,
здравоохранения);</t>
  </si>
  <si>
    <t>20 января</t>
  </si>
  <si>
    <t xml:space="preserve">от </t>
  </si>
  <si>
    <t>№</t>
  </si>
  <si>
    <t>исполнительный орган государственной власти субъекта Российской Федерации соответствующего ведомства (в сфере социальной защиты населения, образования, здравоохранения):</t>
  </si>
  <si>
    <t>Годовая</t>
  </si>
  <si>
    <t xml:space="preserve">уполномоченному органу государственной власти субъекта Российской Федерации по развитию региональной системы ранней помощи;
</t>
  </si>
  <si>
    <t>20 февраля</t>
  </si>
  <si>
    <t>уполномоченный орган государственной власти субъекта Российской Федерации по развитию региональной системы ранней помощи:</t>
  </si>
  <si>
    <t>Министерству труда и социальной защиты Российской Федерации</t>
  </si>
  <si>
    <t>5 марта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</si>
  <si>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</si>
  <si>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</si>
  <si>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</si>
  <si>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</si>
  <si>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</si>
  <si>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Код по ОКЕИ: человек-792</t>
  </si>
  <si>
    <t>Численность детей целевой группы, получивших услуги ранней помощи</t>
  </si>
  <si>
    <t>в том числе по возрасту и полу</t>
  </si>
  <si>
    <t>до одного года</t>
  </si>
  <si>
    <t>1 год</t>
  </si>
  <si>
    <t>2 года</t>
  </si>
  <si>
    <t>3 года</t>
  </si>
  <si>
    <t>мальчики</t>
  </si>
  <si>
    <t xml:space="preserve">девочки </t>
  </si>
  <si>
    <t>Всего</t>
  </si>
  <si>
    <t>Всего детей, получивших услуги ранней помощи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</si>
  <si>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</si>
  <si>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</si>
  <si>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</si>
  <si>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</si>
  <si>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</si>
  <si>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</si>
  <si>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</si>
  <si>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</si>
  <si>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</si>
  <si>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</si>
  <si>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</si>
  <si>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</si>
  <si>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</si>
  <si>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</si>
  <si>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</si>
  <si>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</si>
  <si>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</si>
  <si>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</si>
  <si>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</si>
  <si>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</si>
  <si>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</si>
  <si>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</si>
  <si>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</si>
  <si>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</si>
  <si>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</si>
  <si>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</si>
  <si>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</si>
  <si>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Число детей, отнесенных к целевой группе в истекшем году (строки 19, 20, 21)</t>
  </si>
  <si>
    <t>дети, с генетическими нарушениями (не инвалиды)</t>
  </si>
  <si>
    <t>дети с ОВЗ, с риском развития стойких нарушений функций организма и ограничений жизнедеятельности</t>
  </si>
  <si>
    <t>дети-сироты и дети, оставшиеся без попечения родителей (не инвалиды)</t>
  </si>
  <si>
    <t>дети из семей, находящихся в социально опасном положении (не инвалиды)</t>
  </si>
  <si>
    <t>Число детей, отнесенных к целевой группе впервые выявленных в истекшем году (строки 26, 27, 28)</t>
  </si>
  <si>
    <t>Дети целевой группы, родители которых отказались от получения услуг ранней помощи</t>
  </si>
  <si>
    <t>Число детей, целевой группы, получивших услуги ранней помощи в истекшем году (строки 34, 35, 36)</t>
  </si>
  <si>
    <t>из них в государственных организациях:
дети-инвалиды</t>
  </si>
  <si>
    <t>дети группы риска,
в том числе: (строки 22, 23, 24)</t>
  </si>
  <si>
    <t>из них:
дети-инвалиды</t>
  </si>
  <si>
    <t>Раздел 2. Численность детей целевой группы, получивших услуги ранней помощи в истекшем году в организациях различной ведомственной принадлежности</t>
  </si>
  <si>
    <t>Раздел 3. Численность детей целевой группы в субъекте Российской Федерации</t>
  </si>
  <si>
    <t>Раздел 4. Специалисты, оказываюшие услуги ранней помощи</t>
  </si>
  <si>
    <t>Специалисты</t>
  </si>
  <si>
    <t>из них, прошедших обучение по программам повышения квалификации в области ранней помощи</t>
  </si>
  <si>
    <t>40</t>
  </si>
  <si>
    <t>41</t>
  </si>
  <si>
    <t>42</t>
  </si>
  <si>
    <t>43</t>
  </si>
  <si>
    <t>44</t>
  </si>
  <si>
    <t>45</t>
  </si>
  <si>
    <t>50</t>
  </si>
  <si>
    <t>60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</si>
  <si>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</si>
  <si>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</si>
  <si>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</si>
  <si>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</si>
  <si>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</si>
  <si>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</si>
  <si>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</si>
  <si>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</si>
  <si>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</si>
  <si>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</si>
  <si>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</si>
  <si>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</si>
  <si>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</si>
  <si>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</si>
  <si>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</si>
  <si>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</si>
  <si>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</si>
  <si>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</si>
  <si>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</si>
  <si>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</si>
  <si>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</si>
  <si>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</si>
  <si>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</si>
  <si>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73</t>
  </si>
  <si>
    <t>74</t>
  </si>
  <si>
    <t>75</t>
  </si>
  <si>
    <t>76</t>
  </si>
  <si>
    <t>71</t>
  </si>
  <si>
    <t>72</t>
  </si>
  <si>
    <t>77</t>
  </si>
  <si>
    <t>78</t>
  </si>
  <si>
    <t>79</t>
  </si>
  <si>
    <t>80</t>
  </si>
  <si>
    <t>81</t>
  </si>
  <si>
    <t>82</t>
  </si>
  <si>
    <t>83</t>
  </si>
  <si>
    <t>Численность специалистов, оказывающих услуги ранней помощи (сумма строк 41, 52, 60, 68, 76)</t>
  </si>
  <si>
    <t>из них в государственных организациях:
в организациях в сфере охраны здоровья населения</t>
  </si>
  <si>
    <t xml:space="preserve"> из них:
руководитель</t>
  </si>
  <si>
    <t>медицинский психолог</t>
  </si>
  <si>
    <t>учитель-дефектолог/дефектолог</t>
  </si>
  <si>
    <t>учитель-логопед/логопед</t>
  </si>
  <si>
    <t>инструктор-методист по лечебной физкультуре</t>
  </si>
  <si>
    <t>социальный работник</t>
  </si>
  <si>
    <t>врач-педиатр</t>
  </si>
  <si>
    <t>врач невролог</t>
  </si>
  <si>
    <t>врач сурдолог</t>
  </si>
  <si>
    <t>врач офтальмолог</t>
  </si>
  <si>
    <t>в организациях в сфере образования:</t>
  </si>
  <si>
    <t>из них:
руководитель</t>
  </si>
  <si>
    <t>педагог - психолог</t>
  </si>
  <si>
    <t>учитель-дефектолог</t>
  </si>
  <si>
    <t>учитель-логопед</t>
  </si>
  <si>
    <t>социальный педагог</t>
  </si>
  <si>
    <t>в организациях социальной защиты населения</t>
  </si>
  <si>
    <t>психолог</t>
  </si>
  <si>
    <t>из них: 
руководитель</t>
  </si>
  <si>
    <t>в организациях иной ведомственной принадлежности:</t>
  </si>
  <si>
    <t>в негосударственных организациях: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</si>
  <si>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</si>
  <si>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Н.А. Волкова</t>
  </si>
  <si>
    <t>8(415-2)23-49-26</t>
  </si>
  <si>
    <t xml:space="preserve">E-mail:   VolkovaNA@kamgov.ru </t>
  </si>
  <si>
    <t>Всего организаций, оказывающих услуги ранней помощи, различной ведомственной принадлежности</t>
  </si>
  <si>
    <t xml:space="preserve">        в сфере охраны здоровья населения</t>
  </si>
  <si>
    <t xml:space="preserve">        в сфере образования</t>
  </si>
  <si>
    <t xml:space="preserve">        в сфере социальной защиты населения</t>
  </si>
  <si>
    <t>03</t>
  </si>
  <si>
    <t>дети группы риска,
в том числе: (строки 29, 30, 31)</t>
  </si>
  <si>
    <t>дети группы риска,
в том числе: (строки 37, 38, 39)</t>
  </si>
  <si>
    <t xml:space="preserve">    дети с ОВЗ, с риском развития стойких нарушений функций организма и ограничений жизнедеятельности</t>
  </si>
  <si>
    <t xml:space="preserve">    дети-сироты и дети, оставшиеся без попечения родителей (не инвалиды)</t>
  </si>
  <si>
    <t xml:space="preserve">     дети из семей, находящихся в социально опасном положении (не инвалиды)</t>
  </si>
  <si>
    <t>из них:
      дети-инвалиды</t>
  </si>
  <si>
    <t xml:space="preserve">      дети, с генетическими нарушениями (не инвалиды)</t>
  </si>
  <si>
    <t>учитель-логопед*</t>
  </si>
  <si>
    <t>* *в организациях социального обслуживания нет специалистов по лечебной физкультуре, в данной строке указаны инструкторы-методисты по адаптивной физкультуре</t>
  </si>
  <si>
    <t>,</t>
  </si>
  <si>
    <t>97864322</t>
  </si>
  <si>
    <t>683000, Камчатский край, г. Петропавловск-Камчатский, пл. им. Ленина, 1</t>
  </si>
  <si>
    <t>Численность детей</t>
  </si>
  <si>
    <t>Министерство социального благополучия и семейной политики Камчатского края</t>
  </si>
  <si>
    <t>Референт отдела демографии и семейной политики Министерства социального благополучия и семейной политики Камчатского края</t>
  </si>
  <si>
    <t>Руководитель уполномоченного органа по составлению отчета</t>
  </si>
  <si>
    <t>* в данной строке указаны логопеды, т.к. в организациях социального обслуживания отсутствует должность учителя-логопеда</t>
  </si>
  <si>
    <t>Число детей в субъекте Российской Федерации</t>
  </si>
  <si>
    <t xml:space="preserve">____________________2022 г. </t>
  </si>
  <si>
    <t>инструктор-методист по лечебной физкультуре**</t>
  </si>
  <si>
    <t>И.о. Министра социального благополучия и семейной политики Камчатского края</t>
  </si>
  <si>
    <t>Ю.О. Горелова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</si>
</sst>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2D2D2D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05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0" xfId="1" applyFont="1"/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/>
    </xf>
    <xf numFmtId="49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0" fillId="0" borderId="0" xfId="0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49" fontId="9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3" fontId="15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2" fontId="16" fillId="0" borderId="0" xfId="0" applyNumberFormat="1" applyFont="1" applyFill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left" vertical="center" wrapText="1"/>
    </xf>
    <xf numFmtId="2" fontId="11" fillId="0" borderId="0" xfId="0" applyNumberFormat="1" applyFont="1" applyFill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18" fillId="0" borderId="0" xfId="0" applyNumberFormat="1" applyFont="1" applyFill="1" applyAlignment="1">
      <alignment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3" fontId="13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" fillId="0" borderId="0" xfId="1" applyFont="1" applyFill="1"/>
    <xf numFmtId="0" fontId="1" fillId="0" borderId="1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1" fillId="0" borderId="17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9" xfId="1" applyFont="1" applyFill="1" applyBorder="1"/>
    <xf numFmtId="0" fontId="6" fillId="0" borderId="19" xfId="1" applyFont="1" applyFill="1" applyBorder="1" applyAlignment="1">
      <alignment horizontal="center" vertical="top"/>
    </xf>
    <xf numFmtId="0" fontId="6" fillId="0" borderId="20" xfId="1" applyFont="1" applyFill="1" applyBorder="1" applyAlignment="1">
      <alignment horizontal="center" vertical="center"/>
    </xf>
    <xf numFmtId="0" fontId="6" fillId="0" borderId="0" xfId="1" applyFont="1" applyFill="1"/>
    <xf numFmtId="0" fontId="1" fillId="0" borderId="0" xfId="1" applyFont="1" applyFill="1" applyAlignment="1">
      <alignment horizontal="left"/>
    </xf>
    <xf numFmtId="0" fontId="1" fillId="0" borderId="21" xfId="1" applyFont="1" applyFill="1" applyBorder="1" applyAlignment="1">
      <alignment horizontal="center" vertical="top"/>
    </xf>
    <xf numFmtId="0" fontId="1" fillId="0" borderId="23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 vertical="top"/>
    </xf>
    <xf numFmtId="0" fontId="1" fillId="0" borderId="24" xfId="1" applyFont="1" applyFill="1" applyBorder="1" applyAlignment="1">
      <alignment horizontal="left"/>
    </xf>
    <xf numFmtId="0" fontId="1" fillId="0" borderId="23" xfId="1" applyFont="1" applyFill="1" applyBorder="1" applyAlignment="1"/>
    <xf numFmtId="0" fontId="1" fillId="0" borderId="0" xfId="1" applyFont="1" applyFill="1" applyAlignment="1"/>
    <xf numFmtId="0" fontId="1" fillId="0" borderId="23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 wrapText="1"/>
    </xf>
    <xf numFmtId="0" fontId="1" fillId="0" borderId="23" xfId="1" applyFont="1" applyFill="1" applyBorder="1"/>
    <xf numFmtId="0" fontId="1" fillId="0" borderId="25" xfId="1" applyFont="1" applyFill="1" applyBorder="1"/>
    <xf numFmtId="49" fontId="1" fillId="0" borderId="8" xfId="1" applyNumberFormat="1" applyFont="1" applyFill="1" applyBorder="1" applyAlignment="1">
      <alignment horizontal="right"/>
    </xf>
    <xf numFmtId="49" fontId="1" fillId="0" borderId="0" xfId="1" applyNumberFormat="1" applyFont="1" applyFill="1" applyBorder="1" applyAlignment="1">
      <alignment horizontal="left"/>
    </xf>
    <xf numFmtId="0" fontId="5" fillId="0" borderId="26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left"/>
    </xf>
    <xf numFmtId="0" fontId="1" fillId="0" borderId="28" xfId="1" applyFont="1" applyFill="1" applyBorder="1"/>
    <xf numFmtId="0" fontId="1" fillId="0" borderId="8" xfId="1" applyFont="1" applyFill="1" applyBorder="1"/>
    <xf numFmtId="0" fontId="1" fillId="0" borderId="9" xfId="1" applyFont="1" applyFill="1" applyBorder="1"/>
    <xf numFmtId="0" fontId="5" fillId="0" borderId="26" xfId="1" applyFont="1" applyFill="1" applyBorder="1" applyAlignment="1"/>
    <xf numFmtId="0" fontId="1" fillId="0" borderId="24" xfId="1" applyFont="1" applyFill="1" applyBorder="1"/>
    <xf numFmtId="0" fontId="1" fillId="0" borderId="0" xfId="1" applyFont="1" applyFill="1" applyAlignment="1">
      <alignment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horizontal="left" vertical="top"/>
    </xf>
    <xf numFmtId="0" fontId="1" fillId="0" borderId="9" xfId="1" applyFont="1" applyFill="1" applyBorder="1" applyAlignment="1">
      <alignment horizontal="left" vertical="top"/>
    </xf>
    <xf numFmtId="0" fontId="1" fillId="0" borderId="25" xfId="1" applyFont="1" applyFill="1" applyBorder="1" applyAlignment="1">
      <alignment horizontal="center" vertical="top"/>
    </xf>
    <xf numFmtId="0" fontId="1" fillId="0" borderId="8" xfId="1" applyFont="1" applyFill="1" applyBorder="1" applyAlignment="1">
      <alignment horizontal="center" vertical="top"/>
    </xf>
    <xf numFmtId="0" fontId="1" fillId="0" borderId="9" xfId="1" applyFont="1" applyFill="1" applyBorder="1" applyAlignment="1">
      <alignment horizontal="center" vertical="top"/>
    </xf>
    <xf numFmtId="0" fontId="1" fillId="0" borderId="3" xfId="1" applyFont="1" applyFill="1" applyBorder="1" applyAlignment="1">
      <alignment horizontal="left" wrapText="1"/>
    </xf>
    <xf numFmtId="49" fontId="1" fillId="0" borderId="3" xfId="1" applyNumberFormat="1" applyFont="1" applyFill="1" applyBorder="1" applyAlignment="1">
      <alignment horizontal="left" wrapText="1"/>
    </xf>
    <xf numFmtId="0" fontId="1" fillId="0" borderId="0" xfId="1" applyFont="1" applyFill="1" applyAlignment="1">
      <alignment horizontal="center" wrapText="1"/>
    </xf>
    <xf numFmtId="49" fontId="1" fillId="0" borderId="3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 wrapText="1"/>
    </xf>
    <xf numFmtId="0" fontId="4" fillId="0" borderId="0" xfId="1" applyFill="1" applyBorder="1" applyAlignment="1">
      <alignment vertical="top"/>
    </xf>
    <xf numFmtId="0" fontId="4" fillId="0" borderId="24" xfId="1" applyFill="1" applyBorder="1" applyAlignment="1">
      <alignment vertical="top"/>
    </xf>
    <xf numFmtId="0" fontId="1" fillId="0" borderId="23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 wrapText="1"/>
    </xf>
    <xf numFmtId="0" fontId="1" fillId="0" borderId="24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24" xfId="1" applyFont="1" applyFill="1" applyBorder="1" applyAlignment="1">
      <alignment horizontal="left" vertical="top" wrapText="1"/>
    </xf>
    <xf numFmtId="49" fontId="1" fillId="0" borderId="8" xfId="1" applyNumberFormat="1" applyFont="1" applyFill="1" applyBorder="1" applyAlignment="1">
      <alignment horizontal="left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top"/>
    </xf>
    <xf numFmtId="0" fontId="1" fillId="0" borderId="11" xfId="1" applyFont="1" applyFill="1" applyBorder="1" applyAlignment="1">
      <alignment horizontal="center" vertical="top"/>
    </xf>
    <xf numFmtId="0" fontId="1" fillId="0" borderId="12" xfId="1" applyFont="1" applyFill="1" applyBorder="1" applyAlignment="1">
      <alignment horizontal="center" vertical="top"/>
    </xf>
    <xf numFmtId="0" fontId="1" fillId="0" borderId="14" xfId="1" applyFont="1" applyFill="1" applyBorder="1" applyAlignment="1">
      <alignment horizontal="left" vertical="center" wrapText="1"/>
    </xf>
    <xf numFmtId="0" fontId="1" fillId="0" borderId="2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24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23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0" fontId="1" fillId="0" borderId="24" xfId="1" applyFont="1" applyFill="1" applyBorder="1" applyAlignment="1">
      <alignment horizontal="center" vertical="top"/>
    </xf>
    <xf numFmtId="0" fontId="1" fillId="0" borderId="0" xfId="1" applyFont="1" applyFill="1" applyAlignment="1">
      <alignment horizontal="right"/>
    </xf>
    <xf numFmtId="49" fontId="1" fillId="0" borderId="8" xfId="1" applyNumberFormat="1" applyFont="1" applyFill="1" applyBorder="1" applyAlignment="1">
      <alignment horizontal="center"/>
    </xf>
    <xf numFmtId="0" fontId="4" fillId="0" borderId="0" xfId="1" applyFill="1" applyBorder="1"/>
    <xf numFmtId="0" fontId="4" fillId="0" borderId="24" xfId="1" applyFill="1" applyBorder="1"/>
    <xf numFmtId="0" fontId="1" fillId="0" borderId="13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1" fillId="0" borderId="0" xfId="1" applyFont="1" applyAlignment="1">
      <alignment horizontal="center" vertical="top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3" fontId="17" fillId="0" borderId="27" xfId="0" applyNumberFormat="1" applyFont="1" applyFill="1" applyBorder="1" applyAlignment="1">
      <alignment horizontal="left" vertical="center" wrapText="1"/>
    </xf>
    <xf numFmtId="2" fontId="17" fillId="0" borderId="0" xfId="0" applyNumberFormat="1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  <color rgb="FFDBFFB7"/>
      <color rgb="FFFF00FF"/>
      <color rgb="FFE8FFD1"/>
      <color rgb="FFCCFF99"/>
      <color rgb="FFFFF7E1"/>
      <color rgb="FFE5E5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2"/>
  <sheetViews>
    <sheetView tabSelected="1" topLeftCell="A19" zoomScaleNormal="100" zoomScaleSheetLayoutView="55" workbookViewId="0">
      <selection activeCell="GG24" sqref="GG24"/>
    </sheetView>
  </sheetViews>
  <sheetFormatPr defaultColWidth="0.88671875" defaultRowHeight="13.2" x14ac:dyDescent="0.25"/>
  <cols>
    <col min="1" max="154" width="0.88671875" style="6"/>
    <col min="155" max="155" width="0.33203125" style="6" customWidth="1"/>
    <col min="156" max="156" width="0.88671875" style="6" hidden="1" customWidth="1"/>
    <col min="157" max="157" width="0.88671875" style="6"/>
    <col min="158" max="158" width="2.21875" style="6" customWidth="1"/>
    <col min="159" max="159" width="1.21875" style="6" customWidth="1"/>
    <col min="160" max="160" width="2.21875" style="6" customWidth="1"/>
    <col min="161" max="16384" width="0.88671875" style="6"/>
  </cols>
  <sheetData>
    <row r="1" spans="9:161" ht="13.8" thickBot="1" x14ac:dyDescent="0.3">
      <c r="EL1" s="161" t="s">
        <v>27</v>
      </c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</row>
    <row r="2" spans="9:161" s="68" customFormat="1" ht="18" customHeight="1" thickBot="1" x14ac:dyDescent="0.3">
      <c r="S2" s="162" t="s">
        <v>28</v>
      </c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4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</row>
    <row r="3" spans="9:161" s="68" customFormat="1" ht="6" customHeight="1" thickBot="1" x14ac:dyDescent="0.3"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</row>
    <row r="4" spans="9:161" s="68" customFormat="1" ht="15" customHeight="1" thickBot="1" x14ac:dyDescent="0.3">
      <c r="S4" s="111" t="s">
        <v>29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3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</row>
    <row r="5" spans="9:161" s="68" customFormat="1" ht="12" customHeight="1" thickBot="1" x14ac:dyDescent="0.3">
      <c r="EJ5" s="16"/>
      <c r="EK5" s="16"/>
      <c r="EL5" s="16"/>
      <c r="EM5" s="16"/>
    </row>
    <row r="6" spans="9:161" s="68" customFormat="1" ht="13.5" customHeight="1" x14ac:dyDescent="0.25">
      <c r="N6" s="165" t="s">
        <v>30</v>
      </c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7"/>
      <c r="EN6" s="7"/>
    </row>
    <row r="7" spans="9:161" s="68" customFormat="1" ht="13.5" customHeight="1" x14ac:dyDescent="0.25">
      <c r="N7" s="168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70"/>
      <c r="EN7" s="7"/>
    </row>
    <row r="8" spans="9:161" s="68" customFormat="1" ht="13.5" customHeight="1" x14ac:dyDescent="0.25">
      <c r="N8" s="168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70"/>
      <c r="EN8" s="7"/>
    </row>
    <row r="9" spans="9:161" s="68" customFormat="1" ht="13.5" customHeight="1" thickBot="1" x14ac:dyDescent="0.3">
      <c r="N9" s="171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3"/>
      <c r="EN9" s="7"/>
    </row>
    <row r="10" spans="9:161" s="68" customFormat="1" ht="12" customHeight="1" thickBot="1" x14ac:dyDescent="0.3"/>
    <row r="11" spans="9:161" s="68" customFormat="1" ht="15" customHeight="1" thickBot="1" x14ac:dyDescent="0.3">
      <c r="T11" s="111" t="s">
        <v>31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3"/>
    </row>
    <row r="12" spans="9:161" s="68" customFormat="1" ht="12" customHeight="1" thickBot="1" x14ac:dyDescent="0.3"/>
    <row r="13" spans="9:161" s="68" customFormat="1" ht="14.25" customHeight="1" x14ac:dyDescent="0.25"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158" t="s">
        <v>32</v>
      </c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60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8"/>
      <c r="EJ13" s="8"/>
    </row>
    <row r="14" spans="9:161" s="68" customFormat="1" ht="12" customHeight="1" x14ac:dyDescent="0.25"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6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70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8"/>
      <c r="CI14" s="70"/>
      <c r="CJ14" s="70"/>
      <c r="CK14" s="70" t="s">
        <v>33</v>
      </c>
      <c r="CL14" s="136" t="s">
        <v>77</v>
      </c>
      <c r="CM14" s="136"/>
      <c r="CN14" s="136"/>
      <c r="CO14" s="8" t="s">
        <v>35</v>
      </c>
      <c r="CP14" s="12"/>
      <c r="CQ14" s="9"/>
      <c r="CR14" s="9"/>
      <c r="CS14" s="9"/>
      <c r="CT14" s="8"/>
      <c r="CU14" s="8"/>
      <c r="CV14" s="8"/>
      <c r="CW14" s="8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71"/>
      <c r="DY14" s="9"/>
      <c r="DZ14" s="9"/>
      <c r="EA14" s="8"/>
      <c r="EB14" s="8"/>
      <c r="EC14" s="8"/>
      <c r="ED14" s="8"/>
      <c r="EE14" s="8"/>
      <c r="EF14" s="8"/>
      <c r="EG14" s="8"/>
      <c r="EH14" s="8"/>
      <c r="EI14" s="8"/>
      <c r="EJ14" s="8"/>
    </row>
    <row r="15" spans="9:161" s="77" customFormat="1" ht="3" customHeight="1" thickBot="1" x14ac:dyDescent="0.25"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72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3"/>
      <c r="BP15" s="75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6"/>
      <c r="DY15" s="11"/>
      <c r="DZ15" s="11"/>
      <c r="EA15" s="10"/>
      <c r="EB15" s="10"/>
      <c r="EC15" s="10"/>
      <c r="ED15" s="10"/>
      <c r="EE15" s="10"/>
      <c r="EF15" s="10"/>
      <c r="EG15" s="10"/>
      <c r="EH15" s="10"/>
      <c r="EI15" s="10"/>
      <c r="EJ15" s="10"/>
    </row>
    <row r="16" spans="9:161" s="78" customFormat="1" ht="21" customHeight="1" thickBot="1" x14ac:dyDescent="0.3"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155" s="78" customFormat="1" ht="3" customHeight="1" thickBot="1" x14ac:dyDescent="0.3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13"/>
      <c r="DU17" s="137" t="s">
        <v>36</v>
      </c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9"/>
      <c r="EW17" s="12"/>
      <c r="EX17" s="12"/>
      <c r="EY17" s="14"/>
    </row>
    <row r="18" spans="1:155" s="78" customFormat="1" ht="15" customHeight="1" thickBot="1" x14ac:dyDescent="0.3">
      <c r="A18" s="143" t="s">
        <v>37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5"/>
      <c r="CG18" s="143" t="s">
        <v>38</v>
      </c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5"/>
      <c r="DO18" s="68"/>
      <c r="DP18" s="13"/>
      <c r="DU18" s="140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2"/>
      <c r="EW18" s="12"/>
      <c r="EX18" s="12"/>
      <c r="EY18" s="14"/>
    </row>
    <row r="19" spans="1:155" s="78" customFormat="1" ht="13.5" customHeight="1" x14ac:dyDescent="0.25">
      <c r="A19" s="79"/>
      <c r="B19" s="146" t="s">
        <v>39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7"/>
      <c r="CG19" s="80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2"/>
      <c r="DN19" s="12"/>
      <c r="DO19" s="68"/>
      <c r="DP19" s="150" t="s">
        <v>40</v>
      </c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</row>
    <row r="20" spans="1:155" s="78" customFormat="1" ht="13.5" customHeight="1" x14ac:dyDescent="0.25">
      <c r="A20" s="83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9"/>
      <c r="CG20" s="80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82"/>
      <c r="DN20" s="12"/>
      <c r="DO20" s="84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</row>
    <row r="21" spans="1:155" s="78" customFormat="1" ht="13.5" customHeight="1" x14ac:dyDescent="0.25">
      <c r="A21" s="80"/>
      <c r="B21" s="127" t="s">
        <v>41</v>
      </c>
      <c r="C21" s="127"/>
      <c r="D21" s="127"/>
      <c r="E21" s="127"/>
      <c r="F21" s="134" t="s">
        <v>42</v>
      </c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51" t="s">
        <v>43</v>
      </c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3"/>
      <c r="DN21" s="12"/>
      <c r="DO21" s="84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</row>
    <row r="22" spans="1:155" s="78" customFormat="1" ht="13.5" customHeight="1" x14ac:dyDescent="0.25">
      <c r="A22" s="85"/>
      <c r="B22" s="127"/>
      <c r="C22" s="127"/>
      <c r="D22" s="127"/>
      <c r="E22" s="127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5"/>
      <c r="CG22" s="151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3"/>
      <c r="DN22" s="12"/>
      <c r="DO22" s="84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</row>
    <row r="23" spans="1:155" s="78" customFormat="1" ht="13.5" customHeight="1" x14ac:dyDescent="0.25">
      <c r="A23" s="83"/>
      <c r="B23" s="127"/>
      <c r="C23" s="127"/>
      <c r="D23" s="127"/>
      <c r="E23" s="127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5"/>
      <c r="CG23" s="151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3"/>
      <c r="DN23" s="12"/>
      <c r="DO23" s="84"/>
      <c r="DP23" s="86"/>
      <c r="DQ23" s="86"/>
      <c r="DR23" s="86"/>
      <c r="DS23" s="86"/>
      <c r="DT23" s="86"/>
      <c r="DU23" s="86"/>
      <c r="DV23" s="86"/>
      <c r="DW23" s="154" t="s">
        <v>44</v>
      </c>
      <c r="DX23" s="154"/>
      <c r="DY23" s="154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25" t="s">
        <v>45</v>
      </c>
      <c r="EL23" s="125"/>
      <c r="EM23" s="125"/>
      <c r="EN23" s="125"/>
      <c r="EO23" s="155"/>
      <c r="EP23" s="155"/>
      <c r="EQ23" s="155"/>
      <c r="ER23" s="155"/>
      <c r="ET23" s="86"/>
      <c r="EU23" s="86"/>
      <c r="EV23" s="86"/>
      <c r="EW23" s="86"/>
      <c r="EX23" s="86"/>
      <c r="EY23" s="86"/>
    </row>
    <row r="24" spans="1:155" s="78" customFormat="1" ht="13.5" customHeight="1" x14ac:dyDescent="0.25">
      <c r="A24" s="87"/>
      <c r="B24" s="148" t="s">
        <v>46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7"/>
      <c r="CG24" s="151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3"/>
      <c r="DN24" s="12"/>
      <c r="DO24" s="68"/>
      <c r="DP24" s="7"/>
      <c r="DQ24" s="7"/>
      <c r="DR24" s="7"/>
      <c r="DS24" s="7"/>
      <c r="DT24" s="7"/>
      <c r="DU24" s="68"/>
      <c r="DW24" s="154" t="s">
        <v>44</v>
      </c>
      <c r="DX24" s="154"/>
      <c r="DY24" s="154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5" t="s">
        <v>45</v>
      </c>
      <c r="EL24" s="125"/>
      <c r="EM24" s="125"/>
      <c r="EN24" s="125"/>
      <c r="EO24" s="126"/>
      <c r="EP24" s="126"/>
      <c r="EQ24" s="126"/>
      <c r="ER24" s="126"/>
      <c r="ET24" s="68"/>
      <c r="EU24" s="7"/>
    </row>
    <row r="25" spans="1:155" s="78" customFormat="1" ht="8.1" customHeight="1" thickBot="1" x14ac:dyDescent="0.3">
      <c r="A25" s="87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7"/>
      <c r="CG25" s="151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3"/>
      <c r="DN25" s="12"/>
      <c r="DO25" s="68"/>
      <c r="DP25" s="7"/>
      <c r="DQ25" s="7"/>
      <c r="DR25" s="7"/>
      <c r="DS25" s="7"/>
      <c r="DT25" s="7"/>
      <c r="DU25" s="68"/>
      <c r="ET25" s="68"/>
      <c r="EU25" s="7"/>
    </row>
    <row r="26" spans="1:155" s="78" customFormat="1" ht="20.100000000000001" customHeight="1" thickBot="1" x14ac:dyDescent="0.3">
      <c r="A26" s="87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7"/>
      <c r="CG26" s="151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3"/>
      <c r="DN26" s="12"/>
      <c r="DO26" s="68"/>
      <c r="DP26" s="7"/>
      <c r="DQ26" s="7"/>
      <c r="DR26" s="7"/>
      <c r="DS26" s="7"/>
      <c r="DT26" s="7"/>
      <c r="DU26" s="111" t="s">
        <v>47</v>
      </c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3"/>
      <c r="EV26" s="7"/>
      <c r="EW26" s="7"/>
      <c r="EX26" s="68"/>
      <c r="EY26" s="68"/>
    </row>
    <row r="27" spans="1:155" s="78" customFormat="1" ht="13.5" customHeight="1" x14ac:dyDescent="0.25">
      <c r="A27" s="80"/>
      <c r="B27" s="127" t="s">
        <v>41</v>
      </c>
      <c r="C27" s="127"/>
      <c r="D27" s="127"/>
      <c r="E27" s="127"/>
      <c r="F27" s="128" t="s">
        <v>48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30"/>
      <c r="CG27" s="131" t="s">
        <v>49</v>
      </c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3"/>
      <c r="DN27" s="12"/>
      <c r="DO27" s="68"/>
      <c r="DP27" s="68"/>
      <c r="DQ27" s="68"/>
      <c r="DR27" s="68"/>
      <c r="DS27" s="68"/>
      <c r="DT27" s="68"/>
      <c r="EV27" s="68"/>
      <c r="EW27" s="68"/>
      <c r="EX27" s="68"/>
      <c r="EY27" s="68"/>
    </row>
    <row r="28" spans="1:155" s="78" customFormat="1" ht="13.5" customHeight="1" x14ac:dyDescent="0.25">
      <c r="A28" s="87"/>
      <c r="B28" s="127"/>
      <c r="C28" s="127"/>
      <c r="D28" s="127"/>
      <c r="E28" s="127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30"/>
      <c r="CG28" s="131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3"/>
      <c r="DN28" s="12"/>
      <c r="DO28" s="68"/>
      <c r="DP28" s="68"/>
      <c r="DQ28" s="68"/>
      <c r="DR28" s="68"/>
      <c r="DS28" s="68"/>
      <c r="DT28" s="68"/>
      <c r="EU28" s="68"/>
      <c r="EV28" s="68"/>
      <c r="EW28" s="68"/>
      <c r="EX28" s="68"/>
      <c r="EY28" s="68"/>
    </row>
    <row r="29" spans="1:155" s="78" customFormat="1" ht="13.5" customHeight="1" x14ac:dyDescent="0.25">
      <c r="A29" s="80"/>
      <c r="B29" s="134" t="s">
        <v>50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  <c r="CG29" s="131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3"/>
      <c r="DN29" s="12"/>
    </row>
    <row r="30" spans="1:155" s="68" customFormat="1" ht="13.5" customHeight="1" x14ac:dyDescent="0.25">
      <c r="A30" s="80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5"/>
      <c r="CG30" s="131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3"/>
      <c r="DN30" s="9"/>
      <c r="DP30" s="7"/>
      <c r="DQ30" s="7"/>
      <c r="DR30" s="7"/>
      <c r="DS30" s="7"/>
      <c r="DT30" s="7"/>
      <c r="DU30" s="8"/>
      <c r="DV30" s="9"/>
      <c r="DW30" s="9"/>
      <c r="DX30" s="9"/>
      <c r="DY30" s="9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9"/>
      <c r="EM30" s="9"/>
      <c r="EN30" s="9"/>
      <c r="EO30" s="9"/>
      <c r="EP30" s="15"/>
      <c r="EQ30" s="15"/>
      <c r="ER30" s="15"/>
      <c r="ES30" s="15"/>
      <c r="ET30" s="15"/>
      <c r="EU30" s="7"/>
      <c r="EV30" s="7"/>
      <c r="EW30" s="7"/>
      <c r="EX30" s="8"/>
    </row>
    <row r="31" spans="1:155" s="68" customFormat="1" ht="15" customHeight="1" x14ac:dyDescent="0.25">
      <c r="A31" s="88"/>
      <c r="B31" s="117" t="s">
        <v>41</v>
      </c>
      <c r="C31" s="117"/>
      <c r="D31" s="117"/>
      <c r="E31" s="117"/>
      <c r="F31" s="118" t="s">
        <v>51</v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9"/>
      <c r="CG31" s="120" t="s">
        <v>52</v>
      </c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2"/>
      <c r="DN31" s="9"/>
      <c r="DP31" s="7"/>
      <c r="DQ31" s="7"/>
      <c r="DR31" s="7"/>
      <c r="DS31" s="7"/>
      <c r="DT31" s="7"/>
      <c r="DU31" s="8"/>
      <c r="DV31" s="9"/>
      <c r="DW31" s="9"/>
      <c r="DX31" s="9"/>
      <c r="DY31" s="9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9"/>
      <c r="EM31" s="9"/>
      <c r="EN31" s="9"/>
      <c r="EO31" s="9"/>
      <c r="EP31" s="15"/>
      <c r="EQ31" s="15"/>
      <c r="ER31" s="15"/>
      <c r="ES31" s="15"/>
      <c r="ET31" s="15"/>
      <c r="EU31" s="7"/>
      <c r="EV31" s="7"/>
      <c r="EW31" s="7"/>
      <c r="EX31" s="8"/>
    </row>
    <row r="32" spans="1:155" s="68" customFormat="1" ht="12.9" customHeight="1" x14ac:dyDescent="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P32" s="7"/>
      <c r="DQ32" s="8"/>
      <c r="DR32" s="8"/>
      <c r="DS32" s="7"/>
      <c r="DT32" s="8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8"/>
      <c r="EV32" s="8"/>
      <c r="EW32" s="8"/>
      <c r="EX32" s="8"/>
    </row>
    <row r="33" spans="1:155" s="68" customFormat="1" ht="13.5" customHeight="1" x14ac:dyDescent="0.25">
      <c r="A33" s="91"/>
      <c r="B33" s="92" t="s">
        <v>53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17"/>
      <c r="AV33" s="123" t="s">
        <v>201</v>
      </c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7"/>
      <c r="ET33" s="17"/>
      <c r="EU33" s="17"/>
      <c r="EV33" s="17"/>
      <c r="EW33" s="17"/>
      <c r="EX33" s="17"/>
      <c r="EY33" s="93"/>
    </row>
    <row r="34" spans="1:155" s="68" customFormat="1" ht="3.75" customHeight="1" x14ac:dyDescent="0.25">
      <c r="A34" s="88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5"/>
    </row>
    <row r="35" spans="1:155" s="68" customFormat="1" ht="13.5" customHeight="1" x14ac:dyDescent="0.25">
      <c r="A35" s="96"/>
      <c r="B35" s="92" t="s">
        <v>54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24" t="s">
        <v>199</v>
      </c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7"/>
      <c r="ET35" s="17"/>
      <c r="EU35" s="17"/>
      <c r="EV35" s="17"/>
      <c r="EW35" s="17"/>
      <c r="EX35" s="17"/>
      <c r="EY35" s="93"/>
    </row>
    <row r="36" spans="1:155" s="68" customFormat="1" ht="3.75" customHeight="1" thickBot="1" x14ac:dyDescent="0.3">
      <c r="A36" s="88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97"/>
    </row>
    <row r="37" spans="1:155" s="68" customFormat="1" ht="18" customHeight="1" thickBot="1" x14ac:dyDescent="0.3">
      <c r="A37" s="107" t="s">
        <v>55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11" t="s">
        <v>56</v>
      </c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3"/>
    </row>
    <row r="38" spans="1:155" s="68" customFormat="1" ht="25.5" customHeight="1" x14ac:dyDescent="0.2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4" t="s">
        <v>57</v>
      </c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6"/>
      <c r="BL38" s="114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6"/>
      <c r="DF38" s="114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6"/>
    </row>
    <row r="39" spans="1:155" s="68" customFormat="1" ht="13.8" thickBot="1" x14ac:dyDescent="0.3">
      <c r="A39" s="99">
        <v>1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>
        <v>2</v>
      </c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3"/>
      <c r="BL39" s="101">
        <v>3</v>
      </c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3"/>
      <c r="DF39" s="101">
        <v>4</v>
      </c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3"/>
    </row>
    <row r="40" spans="1:155" s="98" customFormat="1" ht="13.8" thickBot="1" x14ac:dyDescent="0.3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4" t="s">
        <v>198</v>
      </c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6"/>
      <c r="BL40" s="104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6"/>
      <c r="DF40" s="104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6"/>
    </row>
    <row r="41" spans="1:155" s="68" customFormat="1" x14ac:dyDescent="0.25">
      <c r="R41" s="68" t="s">
        <v>197</v>
      </c>
    </row>
    <row r="42" spans="1:155" s="68" customFormat="1" x14ac:dyDescent="0.25"/>
  </sheetData>
  <mergeCells count="47">
    <mergeCell ref="AC13:DX13"/>
    <mergeCell ref="EL1:FE4"/>
    <mergeCell ref="S2:EH2"/>
    <mergeCell ref="S4:EH4"/>
    <mergeCell ref="N6:EM9"/>
    <mergeCell ref="T11:EG11"/>
    <mergeCell ref="CL14:CN14"/>
    <mergeCell ref="DU17:ET18"/>
    <mergeCell ref="A18:CF18"/>
    <mergeCell ref="CG18:DM18"/>
    <mergeCell ref="B19:CF20"/>
    <mergeCell ref="DP19:EY22"/>
    <mergeCell ref="B21:E23"/>
    <mergeCell ref="F21:CF23"/>
    <mergeCell ref="CG21:DM26"/>
    <mergeCell ref="DW23:DY23"/>
    <mergeCell ref="DZ23:EJ23"/>
    <mergeCell ref="EK23:EN23"/>
    <mergeCell ref="EO23:ER23"/>
    <mergeCell ref="B24:CF26"/>
    <mergeCell ref="DW24:DY24"/>
    <mergeCell ref="DZ24:EJ24"/>
    <mergeCell ref="EK24:EN24"/>
    <mergeCell ref="EO24:ER24"/>
    <mergeCell ref="DU26:ET26"/>
    <mergeCell ref="B27:E28"/>
    <mergeCell ref="F27:CF28"/>
    <mergeCell ref="CG27:DM30"/>
    <mergeCell ref="B29:CF30"/>
    <mergeCell ref="B31:E31"/>
    <mergeCell ref="F31:CF31"/>
    <mergeCell ref="CG31:DM31"/>
    <mergeCell ref="AV33:ER33"/>
    <mergeCell ref="S35:ER35"/>
    <mergeCell ref="A37:Q38"/>
    <mergeCell ref="R37:EY37"/>
    <mergeCell ref="R38:BK38"/>
    <mergeCell ref="BL38:DE38"/>
    <mergeCell ref="DF38:EY38"/>
    <mergeCell ref="A39:Q39"/>
    <mergeCell ref="R39:BK39"/>
    <mergeCell ref="BL39:DE39"/>
    <mergeCell ref="DF39:EY39"/>
    <mergeCell ref="A40:Q40"/>
    <mergeCell ref="R40:BK40"/>
    <mergeCell ref="BL40:DE40"/>
    <mergeCell ref="DF40:EY40"/>
  </mergeCells>
  <pageMargins left="0.59055118110236227" right="0.51181102362204722" top="0.78740157480314965" bottom="0.31496062992125984" header="0.19685039370078741" footer="0.19685039370078741"/>
  <pageSetup paperSize="9" scale="9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zoomScaleNormal="100" workbookViewId="0">
      <selection activeCell="D20" sqref="D20"/>
    </sheetView>
  </sheetViews>
  <sheetFormatPr defaultRowHeight="14.4" x14ac:dyDescent="0.3"/>
  <cols>
    <col min="1" max="1" width="55.6640625" style="4" customWidth="1"/>
    <col min="2" max="2" width="5.33203125" style="5" customWidth="1"/>
    <col min="3" max="3" width="8.77734375" style="4" customWidth="1"/>
    <col min="4" max="4" width="23.88671875" style="4" customWidth="1"/>
    <col min="5" max="5" width="15.33203125" style="4" customWidth="1"/>
    <col min="6" max="6" width="18" style="4" customWidth="1"/>
  </cols>
  <sheetData>
    <row r="1" spans="1:6" x14ac:dyDescent="0.3">
      <c r="A1" s="174" t="s">
        <v>25</v>
      </c>
      <c r="B1" s="174"/>
      <c r="C1" s="174"/>
      <c r="D1" s="174"/>
      <c r="E1" s="174"/>
      <c r="F1" s="174"/>
    </row>
    <row r="2" spans="1:6" x14ac:dyDescent="0.3">
      <c r="E2" s="175" t="s">
        <v>26</v>
      </c>
      <c r="F2" s="175"/>
    </row>
    <row r="3" spans="1:6" x14ac:dyDescent="0.3">
      <c r="A3" s="179" t="s">
        <v>6</v>
      </c>
      <c r="B3" s="179" t="s">
        <v>23</v>
      </c>
      <c r="C3" s="176" t="s">
        <v>0</v>
      </c>
      <c r="D3" s="177"/>
      <c r="E3" s="177"/>
      <c r="F3" s="178"/>
    </row>
    <row r="4" spans="1:6" ht="30.6" customHeight="1" x14ac:dyDescent="0.3">
      <c r="A4" s="180"/>
      <c r="B4" s="180"/>
      <c r="C4" s="179" t="s">
        <v>1</v>
      </c>
      <c r="D4" s="179" t="s">
        <v>2</v>
      </c>
      <c r="E4" s="176" t="s">
        <v>3</v>
      </c>
      <c r="F4" s="178"/>
    </row>
    <row r="5" spans="1:6" ht="53.4" customHeight="1" x14ac:dyDescent="0.3">
      <c r="A5" s="181"/>
      <c r="B5" s="181"/>
      <c r="C5" s="181"/>
      <c r="D5" s="181"/>
      <c r="E5" s="18" t="s">
        <v>4</v>
      </c>
      <c r="F5" s="18" t="s">
        <v>5</v>
      </c>
    </row>
    <row r="6" spans="1:6" x14ac:dyDescent="0.3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ht="27.6" x14ac:dyDescent="0.3">
      <c r="A7" s="2" t="s">
        <v>183</v>
      </c>
      <c r="B7" s="3" t="s">
        <v>13</v>
      </c>
      <c r="C7" s="1">
        <f>SUM(C13:C15)</f>
        <v>35</v>
      </c>
      <c r="D7" s="1">
        <f>SUM(D13:D15)</f>
        <v>35</v>
      </c>
      <c r="E7" s="2"/>
      <c r="F7" s="2"/>
    </row>
    <row r="8" spans="1:6" ht="17.399999999999999" customHeight="1" x14ac:dyDescent="0.3">
      <c r="A8" s="2" t="s">
        <v>7</v>
      </c>
      <c r="B8" s="3" t="s">
        <v>14</v>
      </c>
      <c r="C8" s="2"/>
      <c r="D8" s="2"/>
      <c r="E8" s="2"/>
      <c r="F8" s="2"/>
    </row>
    <row r="9" spans="1:6" x14ac:dyDescent="0.3">
      <c r="A9" s="2" t="s">
        <v>24</v>
      </c>
      <c r="B9" s="3"/>
      <c r="C9" s="2"/>
      <c r="D9" s="2"/>
      <c r="E9" s="2"/>
      <c r="F9" s="2"/>
    </row>
    <row r="10" spans="1:6" ht="14.4" customHeight="1" x14ac:dyDescent="0.3">
      <c r="A10" s="2" t="s">
        <v>184</v>
      </c>
      <c r="B10" s="3" t="s">
        <v>187</v>
      </c>
      <c r="C10" s="2"/>
      <c r="D10" s="2"/>
      <c r="E10" s="2"/>
      <c r="F10" s="2"/>
    </row>
    <row r="11" spans="1:6" ht="14.4" customHeight="1" x14ac:dyDescent="0.3">
      <c r="A11" s="2" t="s">
        <v>185</v>
      </c>
      <c r="B11" s="3" t="s">
        <v>15</v>
      </c>
      <c r="C11" s="2"/>
      <c r="D11" s="2"/>
      <c r="E11" s="2"/>
      <c r="F11" s="2"/>
    </row>
    <row r="12" spans="1:6" ht="14.4" customHeight="1" x14ac:dyDescent="0.3">
      <c r="A12" s="2" t="s">
        <v>186</v>
      </c>
      <c r="B12" s="3" t="s">
        <v>16</v>
      </c>
      <c r="C12" s="2"/>
      <c r="D12" s="2"/>
      <c r="E12" s="2"/>
      <c r="F12" s="2"/>
    </row>
    <row r="13" spans="1:6" s="23" customFormat="1" ht="32.4" customHeight="1" x14ac:dyDescent="0.3">
      <c r="A13" s="26" t="s">
        <v>8</v>
      </c>
      <c r="B13" s="27" t="s">
        <v>17</v>
      </c>
      <c r="C13" s="28">
        <f>SUM(D13:F13)</f>
        <v>18</v>
      </c>
      <c r="D13" s="28">
        <v>18</v>
      </c>
      <c r="E13" s="28"/>
      <c r="F13" s="28"/>
    </row>
    <row r="14" spans="1:6" s="23" customFormat="1" ht="28.2" customHeight="1" x14ac:dyDescent="0.3">
      <c r="A14" s="26" t="s">
        <v>9</v>
      </c>
      <c r="B14" s="27" t="s">
        <v>18</v>
      </c>
      <c r="C14" s="28">
        <f t="shared" ref="C14:C15" si="0">SUM(D14:F14)</f>
        <v>10</v>
      </c>
      <c r="D14" s="28">
        <v>10</v>
      </c>
      <c r="E14" s="28"/>
      <c r="F14" s="28"/>
    </row>
    <row r="15" spans="1:6" s="23" customFormat="1" ht="30" customHeight="1" x14ac:dyDescent="0.3">
      <c r="A15" s="26" t="s">
        <v>10</v>
      </c>
      <c r="B15" s="27" t="s">
        <v>19</v>
      </c>
      <c r="C15" s="28">
        <f t="shared" si="0"/>
        <v>7</v>
      </c>
      <c r="D15" s="28">
        <v>7</v>
      </c>
      <c r="E15" s="28"/>
      <c r="F15" s="28"/>
    </row>
    <row r="16" spans="1:6" ht="30" customHeight="1" x14ac:dyDescent="0.3">
      <c r="A16" s="2" t="s">
        <v>11</v>
      </c>
      <c r="B16" s="3" t="s">
        <v>20</v>
      </c>
      <c r="C16" s="2"/>
      <c r="D16" s="2"/>
      <c r="E16" s="2"/>
      <c r="F16" s="2"/>
    </row>
    <row r="17" spans="1:6" ht="30" customHeight="1" x14ac:dyDescent="0.3">
      <c r="A17" s="2" t="s">
        <v>12</v>
      </c>
      <c r="B17" s="3" t="s">
        <v>21</v>
      </c>
      <c r="C17" s="2"/>
      <c r="D17" s="2"/>
      <c r="E17" s="2"/>
      <c r="F17" s="2"/>
    </row>
    <row r="18" spans="1:6" x14ac:dyDescent="0.3">
      <c r="A18" s="20"/>
    </row>
  </sheetData>
  <mergeCells count="8">
    <mergeCell ref="A1:F1"/>
    <mergeCell ref="E2:F2"/>
    <mergeCell ref="C3:F3"/>
    <mergeCell ref="E4:F4"/>
    <mergeCell ref="B3:B5"/>
    <mergeCell ref="A3:A5"/>
    <mergeCell ref="C4:C5"/>
    <mergeCell ref="D4:D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H16" sqref="H16"/>
    </sheetView>
  </sheetViews>
  <sheetFormatPr defaultRowHeight="14.4" x14ac:dyDescent="0.3"/>
  <cols>
    <col min="1" max="1" width="38.33203125" style="4" customWidth="1"/>
    <col min="2" max="2" width="6.109375" style="5" customWidth="1"/>
    <col min="3" max="3" width="8.6640625" style="5" customWidth="1"/>
    <col min="4" max="11" width="9.44140625" style="4" customWidth="1"/>
  </cols>
  <sheetData>
    <row r="1" spans="1:11" ht="36.6" customHeight="1" x14ac:dyDescent="0.3">
      <c r="A1" s="174" t="s">
        <v>107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4" customHeight="1" x14ac:dyDescent="0.3">
      <c r="I2" s="182" t="s">
        <v>58</v>
      </c>
      <c r="J2" s="182"/>
      <c r="K2" s="182"/>
    </row>
    <row r="3" spans="1:11" ht="19.8" customHeight="1" x14ac:dyDescent="0.3">
      <c r="A3" s="187"/>
      <c r="B3" s="187" t="s">
        <v>23</v>
      </c>
      <c r="C3" s="183" t="s">
        <v>59</v>
      </c>
      <c r="D3" s="183"/>
      <c r="E3" s="183"/>
      <c r="F3" s="183"/>
      <c r="G3" s="183"/>
      <c r="H3" s="183"/>
      <c r="I3" s="183"/>
      <c r="J3" s="183"/>
      <c r="K3" s="183"/>
    </row>
    <row r="4" spans="1:11" ht="18.600000000000001" customHeight="1" x14ac:dyDescent="0.3">
      <c r="A4" s="188"/>
      <c r="B4" s="188"/>
      <c r="C4" s="187" t="s">
        <v>67</v>
      </c>
      <c r="D4" s="184" t="s">
        <v>60</v>
      </c>
      <c r="E4" s="185"/>
      <c r="F4" s="185"/>
      <c r="G4" s="185"/>
      <c r="H4" s="185"/>
      <c r="I4" s="185"/>
      <c r="J4" s="185"/>
      <c r="K4" s="186"/>
    </row>
    <row r="5" spans="1:11" ht="16.8" customHeight="1" x14ac:dyDescent="0.3">
      <c r="A5" s="188"/>
      <c r="B5" s="188"/>
      <c r="C5" s="188"/>
      <c r="D5" s="184" t="s">
        <v>61</v>
      </c>
      <c r="E5" s="186"/>
      <c r="F5" s="184" t="s">
        <v>62</v>
      </c>
      <c r="G5" s="186"/>
      <c r="H5" s="184" t="s">
        <v>63</v>
      </c>
      <c r="I5" s="186"/>
      <c r="J5" s="184" t="s">
        <v>64</v>
      </c>
      <c r="K5" s="186"/>
    </row>
    <row r="6" spans="1:11" ht="22.2" customHeight="1" x14ac:dyDescent="0.3">
      <c r="A6" s="189"/>
      <c r="B6" s="189"/>
      <c r="C6" s="189"/>
      <c r="D6" s="19" t="s">
        <v>65</v>
      </c>
      <c r="E6" s="19" t="s">
        <v>66</v>
      </c>
      <c r="F6" s="19" t="s">
        <v>65</v>
      </c>
      <c r="G6" s="19" t="s">
        <v>66</v>
      </c>
      <c r="H6" s="19" t="s">
        <v>65</v>
      </c>
      <c r="I6" s="19" t="s">
        <v>66</v>
      </c>
      <c r="J6" s="19" t="s">
        <v>65</v>
      </c>
      <c r="K6" s="19" t="s">
        <v>66</v>
      </c>
    </row>
    <row r="7" spans="1:1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</row>
    <row r="8" spans="1:11" s="23" customFormat="1" ht="43.2" customHeight="1" x14ac:dyDescent="0.3">
      <c r="A8" s="26" t="s">
        <v>8</v>
      </c>
      <c r="B8" s="24" t="s">
        <v>22</v>
      </c>
      <c r="C8" s="22">
        <f>SUM(D8:K8)</f>
        <v>484</v>
      </c>
      <c r="D8" s="22">
        <v>127</v>
      </c>
      <c r="E8" s="22">
        <v>113</v>
      </c>
      <c r="F8" s="22">
        <v>52</v>
      </c>
      <c r="G8" s="22">
        <v>48</v>
      </c>
      <c r="H8" s="22">
        <v>53</v>
      </c>
      <c r="I8" s="22">
        <v>38</v>
      </c>
      <c r="J8" s="22">
        <v>27</v>
      </c>
      <c r="K8" s="22">
        <v>26</v>
      </c>
    </row>
    <row r="9" spans="1:11" s="23" customFormat="1" ht="42" customHeight="1" x14ac:dyDescent="0.3">
      <c r="A9" s="26" t="s">
        <v>9</v>
      </c>
      <c r="B9" s="24" t="s">
        <v>69</v>
      </c>
      <c r="C9" s="22">
        <f>SUM(D9:K9)</f>
        <v>243</v>
      </c>
      <c r="D9" s="22">
        <v>2</v>
      </c>
      <c r="E9" s="22">
        <v>1</v>
      </c>
      <c r="F9" s="22">
        <v>14</v>
      </c>
      <c r="G9" s="22">
        <v>14</v>
      </c>
      <c r="H9" s="22">
        <v>63</v>
      </c>
      <c r="I9" s="22">
        <v>43</v>
      </c>
      <c r="J9" s="22">
        <v>71</v>
      </c>
      <c r="K9" s="22">
        <v>35</v>
      </c>
    </row>
    <row r="10" spans="1:11" s="23" customFormat="1" ht="43.8" customHeight="1" x14ac:dyDescent="0.3">
      <c r="A10" s="26" t="s">
        <v>10</v>
      </c>
      <c r="B10" s="24" t="s">
        <v>70</v>
      </c>
      <c r="C10" s="22">
        <f>SUM(D10:K10)</f>
        <v>129</v>
      </c>
      <c r="D10" s="22">
        <v>9</v>
      </c>
      <c r="E10" s="22">
        <v>7</v>
      </c>
      <c r="F10" s="22">
        <v>11</v>
      </c>
      <c r="G10" s="22">
        <v>9</v>
      </c>
      <c r="H10" s="22">
        <v>16</v>
      </c>
      <c r="I10" s="22">
        <v>13</v>
      </c>
      <c r="J10" s="22">
        <v>34</v>
      </c>
      <c r="K10" s="22">
        <v>30</v>
      </c>
    </row>
    <row r="11" spans="1:11" s="23" customFormat="1" ht="30" customHeight="1" x14ac:dyDescent="0.3">
      <c r="A11" s="26" t="s">
        <v>11</v>
      </c>
      <c r="B11" s="24" t="s">
        <v>71</v>
      </c>
      <c r="C11" s="22"/>
      <c r="D11" s="29"/>
      <c r="E11" s="29"/>
      <c r="F11" s="29"/>
      <c r="G11" s="29"/>
      <c r="H11" s="29"/>
      <c r="I11" s="29"/>
      <c r="J11" s="29"/>
      <c r="K11" s="29"/>
    </row>
    <row r="12" spans="1:11" s="23" customFormat="1" ht="30.6" customHeight="1" x14ac:dyDescent="0.3">
      <c r="A12" s="26" t="s">
        <v>12</v>
      </c>
      <c r="B12" s="24" t="s">
        <v>72</v>
      </c>
      <c r="C12" s="22"/>
      <c r="D12" s="29"/>
      <c r="E12" s="29"/>
      <c r="F12" s="29"/>
      <c r="G12" s="29"/>
      <c r="H12" s="29"/>
      <c r="I12" s="29"/>
      <c r="J12" s="29"/>
      <c r="K12" s="29"/>
    </row>
    <row r="13" spans="1:11" s="23" customFormat="1" ht="28.8" customHeight="1" x14ac:dyDescent="0.3">
      <c r="A13" s="26" t="s">
        <v>68</v>
      </c>
      <c r="B13" s="24" t="s">
        <v>73</v>
      </c>
      <c r="C13" s="22">
        <f t="shared" ref="C13:K13" si="0">SUM(C8:C10,C11:C12)</f>
        <v>856</v>
      </c>
      <c r="D13" s="22">
        <f t="shared" si="0"/>
        <v>138</v>
      </c>
      <c r="E13" s="22">
        <f t="shared" si="0"/>
        <v>121</v>
      </c>
      <c r="F13" s="22">
        <f t="shared" si="0"/>
        <v>77</v>
      </c>
      <c r="G13" s="22">
        <f t="shared" si="0"/>
        <v>71</v>
      </c>
      <c r="H13" s="22">
        <f t="shared" si="0"/>
        <v>132</v>
      </c>
      <c r="I13" s="22">
        <f t="shared" si="0"/>
        <v>94</v>
      </c>
      <c r="J13" s="22">
        <f t="shared" si="0"/>
        <v>132</v>
      </c>
      <c r="K13" s="22">
        <f t="shared" si="0"/>
        <v>91</v>
      </c>
    </row>
  </sheetData>
  <mergeCells count="11">
    <mergeCell ref="I2:K2"/>
    <mergeCell ref="A1:K1"/>
    <mergeCell ref="C3:K3"/>
    <mergeCell ref="D4:K4"/>
    <mergeCell ref="D5:E5"/>
    <mergeCell ref="F5:G5"/>
    <mergeCell ref="H5:I5"/>
    <mergeCell ref="J5:K5"/>
    <mergeCell ref="C4:C6"/>
    <mergeCell ref="B3:B6"/>
    <mergeCell ref="A3:A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6" zoomScale="85" zoomScaleNormal="85" workbookViewId="0">
      <selection activeCell="A19" sqref="A19"/>
    </sheetView>
  </sheetViews>
  <sheetFormatPr defaultRowHeight="14.4" x14ac:dyDescent="0.3"/>
  <cols>
    <col min="1" max="1" width="47.77734375" style="35" customWidth="1"/>
    <col min="2" max="2" width="6.44140625" style="36" customWidth="1"/>
    <col min="3" max="3" width="11" style="36" customWidth="1"/>
    <col min="4" max="11" width="10.21875" style="36" customWidth="1"/>
    <col min="12" max="12" width="8.88671875" style="23"/>
  </cols>
  <sheetData>
    <row r="1" spans="1:12" ht="28.8" customHeight="1" x14ac:dyDescent="0.3">
      <c r="A1" s="194" t="s">
        <v>108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2" ht="14.4" customHeight="1" x14ac:dyDescent="0.3">
      <c r="I2" s="195" t="s">
        <v>58</v>
      </c>
      <c r="J2" s="195"/>
      <c r="K2" s="195"/>
    </row>
    <row r="3" spans="1:12" s="65" customFormat="1" ht="19.8" customHeight="1" x14ac:dyDescent="0.3">
      <c r="A3" s="196"/>
      <c r="B3" s="196" t="s">
        <v>23</v>
      </c>
      <c r="C3" s="199" t="s">
        <v>200</v>
      </c>
      <c r="D3" s="199"/>
      <c r="E3" s="199"/>
      <c r="F3" s="199"/>
      <c r="G3" s="199"/>
      <c r="H3" s="199"/>
      <c r="I3" s="199"/>
      <c r="J3" s="199"/>
      <c r="K3" s="199"/>
      <c r="L3" s="59"/>
    </row>
    <row r="4" spans="1:12" s="65" customFormat="1" ht="18.600000000000001" customHeight="1" x14ac:dyDescent="0.3">
      <c r="A4" s="197"/>
      <c r="B4" s="197"/>
      <c r="C4" s="196" t="s">
        <v>67</v>
      </c>
      <c r="D4" s="192" t="s">
        <v>60</v>
      </c>
      <c r="E4" s="200"/>
      <c r="F4" s="200"/>
      <c r="G4" s="200"/>
      <c r="H4" s="200"/>
      <c r="I4" s="200"/>
      <c r="J4" s="200"/>
      <c r="K4" s="193"/>
      <c r="L4" s="59"/>
    </row>
    <row r="5" spans="1:12" s="65" customFormat="1" ht="17.399999999999999" customHeight="1" x14ac:dyDescent="0.3">
      <c r="A5" s="197"/>
      <c r="B5" s="197"/>
      <c r="C5" s="197"/>
      <c r="D5" s="192" t="s">
        <v>61</v>
      </c>
      <c r="E5" s="193"/>
      <c r="F5" s="192" t="s">
        <v>62</v>
      </c>
      <c r="G5" s="193"/>
      <c r="H5" s="192" t="s">
        <v>63</v>
      </c>
      <c r="I5" s="193"/>
      <c r="J5" s="192" t="s">
        <v>64</v>
      </c>
      <c r="K5" s="193"/>
      <c r="L5" s="59"/>
    </row>
    <row r="6" spans="1:12" s="65" customFormat="1" ht="22.2" customHeight="1" x14ac:dyDescent="0.3">
      <c r="A6" s="198"/>
      <c r="B6" s="198"/>
      <c r="C6" s="198"/>
      <c r="D6" s="58" t="s">
        <v>65</v>
      </c>
      <c r="E6" s="58" t="s">
        <v>66</v>
      </c>
      <c r="F6" s="58" t="s">
        <v>65</v>
      </c>
      <c r="G6" s="58" t="s">
        <v>66</v>
      </c>
      <c r="H6" s="58" t="s">
        <v>65</v>
      </c>
      <c r="I6" s="58" t="s">
        <v>66</v>
      </c>
      <c r="J6" s="58" t="s">
        <v>65</v>
      </c>
      <c r="K6" s="58" t="s">
        <v>66</v>
      </c>
      <c r="L6" s="59"/>
    </row>
    <row r="7" spans="1:12" s="65" customForma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59"/>
    </row>
    <row r="8" spans="1:12" s="65" customFormat="1" ht="25.2" customHeight="1" x14ac:dyDescent="0.3">
      <c r="A8" s="38" t="s">
        <v>205</v>
      </c>
      <c r="B8" s="30" t="s">
        <v>74</v>
      </c>
      <c r="C8" s="25">
        <f>SUM(D8:K8)</f>
        <v>13695</v>
      </c>
      <c r="D8" s="63">
        <v>1676</v>
      </c>
      <c r="E8" s="63">
        <v>1576</v>
      </c>
      <c r="F8" s="63">
        <v>1681</v>
      </c>
      <c r="G8" s="63">
        <v>1616</v>
      </c>
      <c r="H8" s="63">
        <v>1735</v>
      </c>
      <c r="I8" s="63">
        <v>1693</v>
      </c>
      <c r="J8" s="63">
        <v>1887</v>
      </c>
      <c r="K8" s="64">
        <v>1831</v>
      </c>
      <c r="L8" s="59"/>
    </row>
    <row r="9" spans="1:12" s="65" customFormat="1" ht="33.6" customHeight="1" x14ac:dyDescent="0.3">
      <c r="A9" s="38" t="s">
        <v>96</v>
      </c>
      <c r="B9" s="30" t="s">
        <v>75</v>
      </c>
      <c r="C9" s="25">
        <f>SUM(C10,C11,C12)</f>
        <v>860</v>
      </c>
      <c r="D9" s="25">
        <f t="shared" ref="D9:K9" si="0">SUM(D10,D11,D12)</f>
        <v>139</v>
      </c>
      <c r="E9" s="25">
        <f t="shared" si="0"/>
        <v>121</v>
      </c>
      <c r="F9" s="25">
        <f t="shared" si="0"/>
        <v>77</v>
      </c>
      <c r="G9" s="25">
        <f t="shared" si="0"/>
        <v>72</v>
      </c>
      <c r="H9" s="25">
        <f t="shared" si="0"/>
        <v>132</v>
      </c>
      <c r="I9" s="25">
        <f t="shared" si="0"/>
        <v>94</v>
      </c>
      <c r="J9" s="25">
        <f t="shared" si="0"/>
        <v>134</v>
      </c>
      <c r="K9" s="25">
        <f t="shared" si="0"/>
        <v>91</v>
      </c>
      <c r="L9" s="59"/>
    </row>
    <row r="10" spans="1:12" s="65" customFormat="1" ht="27.6" customHeight="1" x14ac:dyDescent="0.3">
      <c r="A10" s="38" t="s">
        <v>104</v>
      </c>
      <c r="B10" s="30" t="s">
        <v>34</v>
      </c>
      <c r="C10" s="25">
        <f>SUM(D10:K10)</f>
        <v>122</v>
      </c>
      <c r="D10" s="25">
        <v>3</v>
      </c>
      <c r="E10" s="25">
        <v>4</v>
      </c>
      <c r="F10" s="25">
        <v>12</v>
      </c>
      <c r="G10" s="25">
        <v>14</v>
      </c>
      <c r="H10" s="25">
        <v>21</v>
      </c>
      <c r="I10" s="25">
        <v>13</v>
      </c>
      <c r="J10" s="25">
        <v>31</v>
      </c>
      <c r="K10" s="25">
        <v>24</v>
      </c>
      <c r="L10" s="59"/>
    </row>
    <row r="11" spans="1:12" s="65" customFormat="1" ht="22.2" customHeight="1" x14ac:dyDescent="0.3">
      <c r="A11" s="38" t="s">
        <v>97</v>
      </c>
      <c r="B11" s="30" t="s">
        <v>76</v>
      </c>
      <c r="C11" s="25">
        <f>SUM(D11:K11)</f>
        <v>9</v>
      </c>
      <c r="D11" s="25">
        <v>5</v>
      </c>
      <c r="E11" s="25">
        <v>1</v>
      </c>
      <c r="F11" s="25">
        <v>0</v>
      </c>
      <c r="G11" s="25">
        <v>0</v>
      </c>
      <c r="H11" s="25">
        <v>1</v>
      </c>
      <c r="I11" s="25">
        <v>1</v>
      </c>
      <c r="J11" s="25">
        <v>0</v>
      </c>
      <c r="K11" s="25">
        <v>1</v>
      </c>
      <c r="L11" s="59"/>
    </row>
    <row r="12" spans="1:12" s="65" customFormat="1" ht="33.6" customHeight="1" x14ac:dyDescent="0.3">
      <c r="A12" s="38" t="s">
        <v>105</v>
      </c>
      <c r="B12" s="30" t="s">
        <v>77</v>
      </c>
      <c r="C12" s="25">
        <f>SUM(C13,C14,C15)</f>
        <v>729</v>
      </c>
      <c r="D12" s="25">
        <f t="shared" ref="D12:K12" si="1">SUM(D13,D14,D15)</f>
        <v>131</v>
      </c>
      <c r="E12" s="25">
        <f t="shared" si="1"/>
        <v>116</v>
      </c>
      <c r="F12" s="25">
        <f t="shared" si="1"/>
        <v>65</v>
      </c>
      <c r="G12" s="25">
        <f t="shared" si="1"/>
        <v>58</v>
      </c>
      <c r="H12" s="25">
        <f t="shared" si="1"/>
        <v>110</v>
      </c>
      <c r="I12" s="25">
        <f t="shared" si="1"/>
        <v>80</v>
      </c>
      <c r="J12" s="25">
        <f t="shared" si="1"/>
        <v>103</v>
      </c>
      <c r="K12" s="25">
        <f t="shared" si="1"/>
        <v>66</v>
      </c>
      <c r="L12" s="59"/>
    </row>
    <row r="13" spans="1:12" s="65" customFormat="1" ht="46.2" customHeight="1" x14ac:dyDescent="0.3">
      <c r="A13" s="38" t="s">
        <v>98</v>
      </c>
      <c r="B13" s="30" t="s">
        <v>78</v>
      </c>
      <c r="C13" s="25">
        <f>SUM(D13:K13)</f>
        <v>619</v>
      </c>
      <c r="D13" s="25">
        <v>123</v>
      </c>
      <c r="E13" s="25">
        <v>101</v>
      </c>
      <c r="F13" s="25">
        <v>53</v>
      </c>
      <c r="G13" s="25">
        <v>48</v>
      </c>
      <c r="H13" s="25">
        <v>101</v>
      </c>
      <c r="I13" s="25">
        <v>67</v>
      </c>
      <c r="J13" s="25">
        <v>80</v>
      </c>
      <c r="K13" s="25">
        <v>46</v>
      </c>
      <c r="L13" s="59"/>
    </row>
    <row r="14" spans="1:12" s="65" customFormat="1" ht="33.6" customHeight="1" x14ac:dyDescent="0.3">
      <c r="A14" s="38" t="s">
        <v>99</v>
      </c>
      <c r="B14" s="30" t="s">
        <v>79</v>
      </c>
      <c r="C14" s="25">
        <f>SUM(D14:K14)</f>
        <v>20</v>
      </c>
      <c r="D14" s="25">
        <v>0</v>
      </c>
      <c r="E14" s="25">
        <v>2</v>
      </c>
      <c r="F14" s="25">
        <v>0</v>
      </c>
      <c r="G14" s="25">
        <v>3</v>
      </c>
      <c r="H14" s="25">
        <v>1</v>
      </c>
      <c r="I14" s="25">
        <v>2</v>
      </c>
      <c r="J14" s="25">
        <v>8</v>
      </c>
      <c r="K14" s="25">
        <v>4</v>
      </c>
      <c r="L14" s="59"/>
    </row>
    <row r="15" spans="1:12" s="65" customFormat="1" ht="32.4" customHeight="1" x14ac:dyDescent="0.3">
      <c r="A15" s="38" t="s">
        <v>100</v>
      </c>
      <c r="B15" s="30" t="s">
        <v>80</v>
      </c>
      <c r="C15" s="25">
        <f>SUM(D15:K15)</f>
        <v>90</v>
      </c>
      <c r="D15" s="25">
        <v>8</v>
      </c>
      <c r="E15" s="25">
        <v>13</v>
      </c>
      <c r="F15" s="25">
        <v>12</v>
      </c>
      <c r="G15" s="25">
        <v>7</v>
      </c>
      <c r="H15" s="25">
        <v>8</v>
      </c>
      <c r="I15" s="25">
        <v>11</v>
      </c>
      <c r="J15" s="25">
        <v>15</v>
      </c>
      <c r="K15" s="25">
        <v>16</v>
      </c>
      <c r="L15" s="59"/>
    </row>
    <row r="16" spans="1:12" s="65" customFormat="1" ht="43.8" customHeight="1" x14ac:dyDescent="0.3">
      <c r="A16" s="38" t="s">
        <v>101</v>
      </c>
      <c r="B16" s="30" t="s">
        <v>81</v>
      </c>
      <c r="C16" s="25">
        <f t="shared" ref="C16:K16" si="2">SUM(C17,C18,C19)</f>
        <v>538</v>
      </c>
      <c r="D16" s="25">
        <f t="shared" si="2"/>
        <v>137</v>
      </c>
      <c r="E16" s="25">
        <f t="shared" si="2"/>
        <v>114</v>
      </c>
      <c r="F16" s="25">
        <f t="shared" si="2"/>
        <v>64</v>
      </c>
      <c r="G16" s="25">
        <f t="shared" si="2"/>
        <v>64</v>
      </c>
      <c r="H16" s="25">
        <f t="shared" si="2"/>
        <v>66</v>
      </c>
      <c r="I16" s="25">
        <f t="shared" si="2"/>
        <v>49</v>
      </c>
      <c r="J16" s="25">
        <f t="shared" si="2"/>
        <v>20</v>
      </c>
      <c r="K16" s="25">
        <f t="shared" si="2"/>
        <v>24</v>
      </c>
      <c r="L16" s="59"/>
    </row>
    <row r="17" spans="1:14" s="59" customFormat="1" ht="33.6" customHeight="1" x14ac:dyDescent="0.3">
      <c r="A17" s="38" t="s">
        <v>106</v>
      </c>
      <c r="B17" s="30" t="s">
        <v>82</v>
      </c>
      <c r="C17" s="25">
        <f>SUM(D17:K17)</f>
        <v>42</v>
      </c>
      <c r="D17" s="25">
        <v>3</v>
      </c>
      <c r="E17" s="25">
        <v>3</v>
      </c>
      <c r="F17" s="25">
        <v>8</v>
      </c>
      <c r="G17" s="25">
        <v>11</v>
      </c>
      <c r="H17" s="25">
        <v>5</v>
      </c>
      <c r="I17" s="25">
        <v>4</v>
      </c>
      <c r="J17" s="25">
        <v>3</v>
      </c>
      <c r="K17" s="25">
        <v>5</v>
      </c>
      <c r="L17" s="190"/>
      <c r="M17" s="191"/>
      <c r="N17" s="191"/>
    </row>
    <row r="18" spans="1:14" s="59" customFormat="1" ht="24" customHeight="1" x14ac:dyDescent="0.3">
      <c r="A18" s="38" t="s">
        <v>97</v>
      </c>
      <c r="B18" s="30" t="s">
        <v>83</v>
      </c>
      <c r="C18" s="25">
        <f>SUM(D18:K18)</f>
        <v>7</v>
      </c>
      <c r="D18" s="25">
        <v>4</v>
      </c>
      <c r="E18" s="25">
        <v>1</v>
      </c>
      <c r="F18" s="25">
        <v>0</v>
      </c>
      <c r="G18" s="25">
        <v>0</v>
      </c>
      <c r="H18" s="25">
        <v>1</v>
      </c>
      <c r="I18" s="25">
        <v>0</v>
      </c>
      <c r="J18" s="25">
        <v>0</v>
      </c>
      <c r="K18" s="25">
        <v>1</v>
      </c>
    </row>
    <row r="19" spans="1:14" s="59" customFormat="1" ht="33" customHeight="1" x14ac:dyDescent="0.3">
      <c r="A19" s="38" t="s">
        <v>188</v>
      </c>
      <c r="B19" s="30" t="s">
        <v>84</v>
      </c>
      <c r="C19" s="25">
        <f>SUM(C20:C22)</f>
        <v>489</v>
      </c>
      <c r="D19" s="25">
        <f t="shared" ref="D19:K19" si="3">SUM(D20:D22)</f>
        <v>130</v>
      </c>
      <c r="E19" s="25">
        <f t="shared" si="3"/>
        <v>110</v>
      </c>
      <c r="F19" s="25">
        <f t="shared" si="3"/>
        <v>56</v>
      </c>
      <c r="G19" s="25">
        <f t="shared" si="3"/>
        <v>53</v>
      </c>
      <c r="H19" s="25">
        <f t="shared" si="3"/>
        <v>60</v>
      </c>
      <c r="I19" s="25">
        <f t="shared" si="3"/>
        <v>45</v>
      </c>
      <c r="J19" s="25">
        <f t="shared" si="3"/>
        <v>17</v>
      </c>
      <c r="K19" s="25">
        <f t="shared" si="3"/>
        <v>18</v>
      </c>
    </row>
    <row r="20" spans="1:14" s="59" customFormat="1" ht="48" customHeight="1" x14ac:dyDescent="0.3">
      <c r="A20" s="38" t="s">
        <v>98</v>
      </c>
      <c r="B20" s="30" t="s">
        <v>85</v>
      </c>
      <c r="C20" s="25">
        <f>SUM(D20:K20)</f>
        <v>436</v>
      </c>
      <c r="D20" s="25">
        <v>121</v>
      </c>
      <c r="E20" s="25">
        <v>100</v>
      </c>
      <c r="F20" s="25">
        <v>48</v>
      </c>
      <c r="G20" s="25">
        <v>45</v>
      </c>
      <c r="H20" s="25">
        <v>58</v>
      </c>
      <c r="I20" s="25">
        <v>39</v>
      </c>
      <c r="J20" s="25">
        <v>11</v>
      </c>
      <c r="K20" s="25">
        <v>14</v>
      </c>
    </row>
    <row r="21" spans="1:14" s="59" customFormat="1" ht="33.6" customHeight="1" x14ac:dyDescent="0.3">
      <c r="A21" s="38" t="s">
        <v>99</v>
      </c>
      <c r="B21" s="30" t="s">
        <v>86</v>
      </c>
      <c r="C21" s="25">
        <f>SUM(D21:K21)</f>
        <v>10</v>
      </c>
      <c r="D21" s="25">
        <v>1</v>
      </c>
      <c r="E21" s="25">
        <v>2</v>
      </c>
      <c r="F21" s="25">
        <v>0</v>
      </c>
      <c r="G21" s="25">
        <v>3</v>
      </c>
      <c r="H21" s="25">
        <v>0</v>
      </c>
      <c r="I21" s="25">
        <v>2</v>
      </c>
      <c r="J21" s="25">
        <v>2</v>
      </c>
      <c r="K21" s="25">
        <v>0</v>
      </c>
    </row>
    <row r="22" spans="1:14" s="59" customFormat="1" ht="33.6" customHeight="1" x14ac:dyDescent="0.3">
      <c r="A22" s="38" t="s">
        <v>100</v>
      </c>
      <c r="B22" s="30" t="s">
        <v>87</v>
      </c>
      <c r="C22" s="25">
        <f>SUM(D22:K22)</f>
        <v>43</v>
      </c>
      <c r="D22" s="25">
        <v>8</v>
      </c>
      <c r="E22" s="25">
        <v>8</v>
      </c>
      <c r="F22" s="25">
        <v>8</v>
      </c>
      <c r="G22" s="25">
        <v>5</v>
      </c>
      <c r="H22" s="25">
        <v>2</v>
      </c>
      <c r="I22" s="25">
        <v>4</v>
      </c>
      <c r="J22" s="25">
        <v>4</v>
      </c>
      <c r="K22" s="25">
        <v>4</v>
      </c>
    </row>
    <row r="23" spans="1:14" s="65" customFormat="1" ht="33.6" customHeight="1" x14ac:dyDescent="0.3">
      <c r="A23" s="38" t="s">
        <v>102</v>
      </c>
      <c r="B23" s="30" t="s">
        <v>88</v>
      </c>
      <c r="C23" s="25">
        <f>SUM(D23:K23)</f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59"/>
    </row>
    <row r="24" spans="1:14" s="65" customFormat="1" ht="45.6" customHeight="1" x14ac:dyDescent="0.3">
      <c r="A24" s="38" t="s">
        <v>103</v>
      </c>
      <c r="B24" s="30" t="s">
        <v>89</v>
      </c>
      <c r="C24" s="25">
        <f>SUM(C25:C27)</f>
        <v>856</v>
      </c>
      <c r="D24" s="25">
        <f t="shared" ref="D24:K24" si="4">SUM(D25:D27)</f>
        <v>138</v>
      </c>
      <c r="E24" s="25">
        <f t="shared" si="4"/>
        <v>121</v>
      </c>
      <c r="F24" s="25">
        <f t="shared" si="4"/>
        <v>77</v>
      </c>
      <c r="G24" s="25">
        <f t="shared" si="4"/>
        <v>71</v>
      </c>
      <c r="H24" s="25">
        <f t="shared" si="4"/>
        <v>132</v>
      </c>
      <c r="I24" s="25">
        <f t="shared" si="4"/>
        <v>94</v>
      </c>
      <c r="J24" s="25">
        <f t="shared" si="4"/>
        <v>132</v>
      </c>
      <c r="K24" s="25">
        <f t="shared" si="4"/>
        <v>91</v>
      </c>
      <c r="L24" s="59"/>
    </row>
    <row r="25" spans="1:14" s="65" customFormat="1" ht="26.4" customHeight="1" x14ac:dyDescent="0.3">
      <c r="A25" s="38" t="s">
        <v>193</v>
      </c>
      <c r="B25" s="30" t="s">
        <v>90</v>
      </c>
      <c r="C25" s="25">
        <f>SUM(D25:K25)</f>
        <v>121</v>
      </c>
      <c r="D25" s="25">
        <v>2</v>
      </c>
      <c r="E25" s="25">
        <v>4</v>
      </c>
      <c r="F25" s="25">
        <v>12</v>
      </c>
      <c r="G25" s="25">
        <v>14</v>
      </c>
      <c r="H25" s="25">
        <v>21</v>
      </c>
      <c r="I25" s="25">
        <v>13</v>
      </c>
      <c r="J25" s="25">
        <v>31</v>
      </c>
      <c r="K25" s="25">
        <v>24</v>
      </c>
      <c r="L25" s="59"/>
    </row>
    <row r="26" spans="1:14" s="65" customFormat="1" ht="31.2" customHeight="1" x14ac:dyDescent="0.3">
      <c r="A26" s="38" t="s">
        <v>194</v>
      </c>
      <c r="B26" s="30" t="s">
        <v>91</v>
      </c>
      <c r="C26" s="25">
        <f>SUM(D26:K26)</f>
        <v>9</v>
      </c>
      <c r="D26" s="25">
        <v>5</v>
      </c>
      <c r="E26" s="25">
        <v>1</v>
      </c>
      <c r="F26" s="25">
        <v>0</v>
      </c>
      <c r="G26" s="25">
        <v>0</v>
      </c>
      <c r="H26" s="25">
        <v>1</v>
      </c>
      <c r="I26" s="25">
        <v>1</v>
      </c>
      <c r="J26" s="25">
        <v>0</v>
      </c>
      <c r="K26" s="25">
        <v>1</v>
      </c>
      <c r="L26" s="59"/>
    </row>
    <row r="27" spans="1:14" s="65" customFormat="1" ht="29.4" customHeight="1" x14ac:dyDescent="0.3">
      <c r="A27" s="38" t="s">
        <v>189</v>
      </c>
      <c r="B27" s="30" t="s">
        <v>92</v>
      </c>
      <c r="C27" s="25">
        <f t="shared" ref="C27:K27" si="5">SUM(C28,C29,C30)</f>
        <v>726</v>
      </c>
      <c r="D27" s="25">
        <f t="shared" si="5"/>
        <v>131</v>
      </c>
      <c r="E27" s="25">
        <f t="shared" si="5"/>
        <v>116</v>
      </c>
      <c r="F27" s="25">
        <f t="shared" si="5"/>
        <v>65</v>
      </c>
      <c r="G27" s="25">
        <f t="shared" si="5"/>
        <v>57</v>
      </c>
      <c r="H27" s="25">
        <f t="shared" si="5"/>
        <v>110</v>
      </c>
      <c r="I27" s="25">
        <f t="shared" si="5"/>
        <v>80</v>
      </c>
      <c r="J27" s="25">
        <f t="shared" si="5"/>
        <v>101</v>
      </c>
      <c r="K27" s="25">
        <f t="shared" si="5"/>
        <v>66</v>
      </c>
      <c r="L27" s="59"/>
    </row>
    <row r="28" spans="1:14" s="59" customFormat="1" ht="43.2" customHeight="1" x14ac:dyDescent="0.3">
      <c r="A28" s="39" t="s">
        <v>190</v>
      </c>
      <c r="B28" s="30" t="s">
        <v>93</v>
      </c>
      <c r="C28" s="25">
        <f>SUM(D28:K28)</f>
        <v>615</v>
      </c>
      <c r="D28" s="25">
        <v>122</v>
      </c>
      <c r="E28" s="25">
        <v>101</v>
      </c>
      <c r="F28" s="25">
        <v>53</v>
      </c>
      <c r="G28" s="25">
        <v>47</v>
      </c>
      <c r="H28" s="25">
        <v>101</v>
      </c>
      <c r="I28" s="25">
        <v>67</v>
      </c>
      <c r="J28" s="25">
        <v>78</v>
      </c>
      <c r="K28" s="25">
        <v>46</v>
      </c>
    </row>
    <row r="29" spans="1:14" s="59" customFormat="1" ht="33.6" customHeight="1" x14ac:dyDescent="0.3">
      <c r="A29" s="40" t="s">
        <v>191</v>
      </c>
      <c r="B29" s="41" t="s">
        <v>94</v>
      </c>
      <c r="C29" s="25">
        <f>SUM(D29:K29)</f>
        <v>20</v>
      </c>
      <c r="D29" s="25">
        <v>0</v>
      </c>
      <c r="E29" s="25">
        <v>2</v>
      </c>
      <c r="F29" s="25">
        <v>0</v>
      </c>
      <c r="G29" s="25">
        <v>3</v>
      </c>
      <c r="H29" s="25">
        <v>1</v>
      </c>
      <c r="I29" s="25">
        <v>2</v>
      </c>
      <c r="J29" s="25">
        <v>8</v>
      </c>
      <c r="K29" s="25">
        <v>4</v>
      </c>
    </row>
    <row r="30" spans="1:14" s="59" customFormat="1" ht="33.6" customHeight="1" x14ac:dyDescent="0.3">
      <c r="A30" s="40" t="s">
        <v>192</v>
      </c>
      <c r="B30" s="41" t="s">
        <v>95</v>
      </c>
      <c r="C30" s="25">
        <f>SUM(D30:K30)</f>
        <v>91</v>
      </c>
      <c r="D30" s="25">
        <v>9</v>
      </c>
      <c r="E30" s="25">
        <v>13</v>
      </c>
      <c r="F30" s="25">
        <v>12</v>
      </c>
      <c r="G30" s="25">
        <v>7</v>
      </c>
      <c r="H30" s="25">
        <v>8</v>
      </c>
      <c r="I30" s="25">
        <v>11</v>
      </c>
      <c r="J30" s="25">
        <v>15</v>
      </c>
      <c r="K30" s="25">
        <v>16</v>
      </c>
    </row>
    <row r="31" spans="1:14" s="65" customFormat="1" x14ac:dyDescent="0.3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59"/>
    </row>
    <row r="32" spans="1:14" s="65" customFormat="1" x14ac:dyDescent="0.3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59"/>
    </row>
  </sheetData>
  <mergeCells count="12">
    <mergeCell ref="L17:N17"/>
    <mergeCell ref="J5:K5"/>
    <mergeCell ref="A1:K1"/>
    <mergeCell ref="I2:K2"/>
    <mergeCell ref="A3:A6"/>
    <mergeCell ref="B3:B6"/>
    <mergeCell ref="C3:K3"/>
    <mergeCell ref="C4:C6"/>
    <mergeCell ref="D4:K4"/>
    <mergeCell ref="D5:E5"/>
    <mergeCell ref="F5:G5"/>
    <mergeCell ref="H5:I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2" zoomScale="85" zoomScaleNormal="85" workbookViewId="0">
      <selection activeCell="D53" sqref="D53"/>
    </sheetView>
  </sheetViews>
  <sheetFormatPr defaultRowHeight="14.4" x14ac:dyDescent="0.3"/>
  <cols>
    <col min="1" max="1" width="57.5546875" style="31" customWidth="1"/>
    <col min="2" max="2" width="12.33203125" style="53" customWidth="1"/>
    <col min="3" max="3" width="15.5546875" style="32" customWidth="1"/>
    <col min="4" max="4" width="39.88671875" style="32" customWidth="1"/>
  </cols>
  <sheetData>
    <row r="1" spans="1:4" x14ac:dyDescent="0.3">
      <c r="A1" s="201" t="s">
        <v>109</v>
      </c>
      <c r="B1" s="201"/>
      <c r="C1" s="201"/>
      <c r="D1" s="201"/>
    </row>
    <row r="2" spans="1:4" ht="14.4" customHeight="1" x14ac:dyDescent="0.3">
      <c r="D2" s="43" t="s">
        <v>58</v>
      </c>
    </row>
    <row r="3" spans="1:4" ht="27" customHeight="1" x14ac:dyDescent="0.3">
      <c r="A3" s="44" t="s">
        <v>110</v>
      </c>
      <c r="B3" s="54" t="s">
        <v>23</v>
      </c>
      <c r="C3" s="45" t="s">
        <v>67</v>
      </c>
      <c r="D3" s="33" t="s">
        <v>111</v>
      </c>
    </row>
    <row r="4" spans="1:4" x14ac:dyDescent="0.3">
      <c r="A4" s="28">
        <v>1</v>
      </c>
      <c r="B4" s="55">
        <v>2</v>
      </c>
      <c r="C4" s="28">
        <v>3</v>
      </c>
      <c r="D4" s="28">
        <v>4</v>
      </c>
    </row>
    <row r="5" spans="1:4" ht="31.8" customHeight="1" x14ac:dyDescent="0.3">
      <c r="A5" s="46" t="s">
        <v>156</v>
      </c>
      <c r="B5" s="56" t="s">
        <v>112</v>
      </c>
      <c r="C5" s="42">
        <f>SUM(C6,C17,C25,C33,C41)</f>
        <v>147</v>
      </c>
      <c r="D5" s="42">
        <f>SUM(D6,D17,D25,D33,D41)</f>
        <v>31</v>
      </c>
    </row>
    <row r="6" spans="1:4" ht="24.6" customHeight="1" x14ac:dyDescent="0.3">
      <c r="A6" s="47" t="s">
        <v>157</v>
      </c>
      <c r="B6" s="56" t="s">
        <v>113</v>
      </c>
      <c r="C6" s="34">
        <f>SUM(C7:C16)</f>
        <v>82</v>
      </c>
      <c r="D6" s="34">
        <f>SUM(D7:D16)</f>
        <v>15</v>
      </c>
    </row>
    <row r="7" spans="1:4" ht="31.2" customHeight="1" x14ac:dyDescent="0.3">
      <c r="A7" s="26" t="s">
        <v>158</v>
      </c>
      <c r="B7" s="57" t="s">
        <v>114</v>
      </c>
      <c r="C7" s="28">
        <v>8</v>
      </c>
      <c r="D7" s="66">
        <v>1</v>
      </c>
    </row>
    <row r="8" spans="1:4" ht="17.399999999999999" customHeight="1" x14ac:dyDescent="0.3">
      <c r="A8" s="26" t="s">
        <v>159</v>
      </c>
      <c r="B8" s="57" t="s">
        <v>115</v>
      </c>
      <c r="C8" s="28">
        <v>2</v>
      </c>
      <c r="D8" s="66">
        <v>2</v>
      </c>
    </row>
    <row r="9" spans="1:4" ht="17.399999999999999" customHeight="1" x14ac:dyDescent="0.3">
      <c r="A9" s="26" t="s">
        <v>160</v>
      </c>
      <c r="B9" s="57" t="s">
        <v>116</v>
      </c>
      <c r="C9" s="28"/>
      <c r="D9" s="66"/>
    </row>
    <row r="10" spans="1:4" ht="17.399999999999999" customHeight="1" x14ac:dyDescent="0.3">
      <c r="A10" s="26" t="s">
        <v>161</v>
      </c>
      <c r="B10" s="57" t="s">
        <v>117</v>
      </c>
      <c r="C10" s="28">
        <v>7</v>
      </c>
      <c r="D10" s="66">
        <v>2</v>
      </c>
    </row>
    <row r="11" spans="1:4" ht="17.399999999999999" customHeight="1" x14ac:dyDescent="0.3">
      <c r="A11" s="26" t="s">
        <v>162</v>
      </c>
      <c r="B11" s="57" t="s">
        <v>120</v>
      </c>
      <c r="C11" s="28">
        <v>3</v>
      </c>
      <c r="D11" s="66">
        <v>1</v>
      </c>
    </row>
    <row r="12" spans="1:4" ht="17.399999999999999" customHeight="1" x14ac:dyDescent="0.3">
      <c r="A12" s="26" t="s">
        <v>163</v>
      </c>
      <c r="B12" s="57" t="s">
        <v>121</v>
      </c>
      <c r="C12" s="28">
        <v>1</v>
      </c>
      <c r="D12" s="66">
        <v>1</v>
      </c>
    </row>
    <row r="13" spans="1:4" ht="17.399999999999999" customHeight="1" x14ac:dyDescent="0.3">
      <c r="A13" s="26" t="s">
        <v>164</v>
      </c>
      <c r="B13" s="57" t="s">
        <v>122</v>
      </c>
      <c r="C13" s="28">
        <v>40</v>
      </c>
      <c r="D13" s="66">
        <v>6</v>
      </c>
    </row>
    <row r="14" spans="1:4" ht="17.399999999999999" customHeight="1" x14ac:dyDescent="0.3">
      <c r="A14" s="26" t="s">
        <v>165</v>
      </c>
      <c r="B14" s="57" t="s">
        <v>123</v>
      </c>
      <c r="C14" s="28">
        <v>11</v>
      </c>
      <c r="D14" s="66">
        <v>1</v>
      </c>
    </row>
    <row r="15" spans="1:4" ht="17.399999999999999" customHeight="1" x14ac:dyDescent="0.3">
      <c r="A15" s="26" t="s">
        <v>166</v>
      </c>
      <c r="B15" s="57" t="s">
        <v>118</v>
      </c>
      <c r="C15" s="28">
        <v>1</v>
      </c>
      <c r="D15" s="66"/>
    </row>
    <row r="16" spans="1:4" ht="17.399999999999999" customHeight="1" x14ac:dyDescent="0.3">
      <c r="A16" s="26" t="s">
        <v>167</v>
      </c>
      <c r="B16" s="57" t="s">
        <v>124</v>
      </c>
      <c r="C16" s="28">
        <v>9</v>
      </c>
      <c r="D16" s="66">
        <v>1</v>
      </c>
    </row>
    <row r="17" spans="1:5" ht="17.399999999999999" customHeight="1" x14ac:dyDescent="0.3">
      <c r="A17" s="47" t="s">
        <v>168</v>
      </c>
      <c r="B17" s="57" t="s">
        <v>125</v>
      </c>
      <c r="C17" s="34">
        <f>SUM(C18:C24)</f>
        <v>33</v>
      </c>
      <c r="D17" s="34">
        <f>SUM(D18:D24)</f>
        <v>10</v>
      </c>
    </row>
    <row r="18" spans="1:5" ht="28.8" customHeight="1" x14ac:dyDescent="0.3">
      <c r="A18" s="26" t="s">
        <v>169</v>
      </c>
      <c r="B18" s="57" t="s">
        <v>126</v>
      </c>
      <c r="C18" s="37">
        <v>6</v>
      </c>
      <c r="D18" s="66">
        <v>1</v>
      </c>
    </row>
    <row r="19" spans="1:5" ht="17.399999999999999" customHeight="1" x14ac:dyDescent="0.3">
      <c r="A19" s="26" t="s">
        <v>170</v>
      </c>
      <c r="B19" s="57" t="s">
        <v>127</v>
      </c>
      <c r="C19" s="37">
        <v>8</v>
      </c>
      <c r="D19" s="66">
        <v>3</v>
      </c>
    </row>
    <row r="20" spans="1:5" ht="17.399999999999999" customHeight="1" x14ac:dyDescent="0.3">
      <c r="A20" s="26" t="s">
        <v>171</v>
      </c>
      <c r="B20" s="57" t="s">
        <v>128</v>
      </c>
      <c r="C20" s="37">
        <v>5</v>
      </c>
      <c r="D20" s="66">
        <v>2</v>
      </c>
    </row>
    <row r="21" spans="1:5" ht="17.399999999999999" customHeight="1" x14ac:dyDescent="0.3">
      <c r="A21" s="26" t="s">
        <v>172</v>
      </c>
      <c r="B21" s="57" t="s">
        <v>129</v>
      </c>
      <c r="C21" s="37">
        <v>8</v>
      </c>
      <c r="D21" s="66">
        <v>3</v>
      </c>
    </row>
    <row r="22" spans="1:5" ht="17.399999999999999" customHeight="1" x14ac:dyDescent="0.3">
      <c r="A22" s="26" t="s">
        <v>162</v>
      </c>
      <c r="B22" s="57" t="s">
        <v>130</v>
      </c>
      <c r="C22" s="37">
        <v>1</v>
      </c>
      <c r="D22" s="66"/>
    </row>
    <row r="23" spans="1:5" ht="17.399999999999999" customHeight="1" x14ac:dyDescent="0.3">
      <c r="A23" s="26" t="s">
        <v>173</v>
      </c>
      <c r="B23" s="57" t="s">
        <v>131</v>
      </c>
      <c r="C23" s="37">
        <v>3</v>
      </c>
      <c r="D23" s="66">
        <v>1</v>
      </c>
    </row>
    <row r="24" spans="1:5" ht="17.399999999999999" customHeight="1" x14ac:dyDescent="0.3">
      <c r="A24" s="26" t="s">
        <v>164</v>
      </c>
      <c r="B24" s="57" t="s">
        <v>132</v>
      </c>
      <c r="C24" s="37">
        <v>2</v>
      </c>
      <c r="D24" s="66"/>
      <c r="E24" s="21"/>
    </row>
    <row r="25" spans="1:5" ht="17.399999999999999" customHeight="1" x14ac:dyDescent="0.3">
      <c r="A25" s="47" t="s">
        <v>174</v>
      </c>
      <c r="B25" s="57" t="s">
        <v>119</v>
      </c>
      <c r="C25" s="34">
        <f>SUM(C26:C32)</f>
        <v>32</v>
      </c>
      <c r="D25" s="42">
        <f>SUM(D26:D31)</f>
        <v>6</v>
      </c>
      <c r="E25" s="21"/>
    </row>
    <row r="26" spans="1:5" ht="25.8" customHeight="1" x14ac:dyDescent="0.3">
      <c r="A26" s="26" t="s">
        <v>169</v>
      </c>
      <c r="B26" s="57" t="s">
        <v>133</v>
      </c>
      <c r="C26" s="1">
        <v>6</v>
      </c>
      <c r="D26" s="67">
        <v>1</v>
      </c>
      <c r="E26" s="21"/>
    </row>
    <row r="27" spans="1:5" ht="17.399999999999999" customHeight="1" x14ac:dyDescent="0.3">
      <c r="A27" s="26" t="s">
        <v>175</v>
      </c>
      <c r="B27" s="57" t="s">
        <v>134</v>
      </c>
      <c r="C27" s="1">
        <v>9</v>
      </c>
      <c r="D27" s="67">
        <v>1</v>
      </c>
    </row>
    <row r="28" spans="1:5" ht="17.399999999999999" customHeight="1" x14ac:dyDescent="0.3">
      <c r="A28" s="26" t="s">
        <v>171</v>
      </c>
      <c r="B28" s="57" t="s">
        <v>135</v>
      </c>
      <c r="C28" s="1">
        <v>0</v>
      </c>
      <c r="D28" s="67"/>
    </row>
    <row r="29" spans="1:5" ht="17.399999999999999" customHeight="1" x14ac:dyDescent="0.3">
      <c r="A29" s="26" t="s">
        <v>195</v>
      </c>
      <c r="B29" s="57" t="s">
        <v>136</v>
      </c>
      <c r="C29" s="1">
        <v>5</v>
      </c>
      <c r="D29" s="67">
        <v>2</v>
      </c>
    </row>
    <row r="30" spans="1:5" ht="17.399999999999999" customHeight="1" x14ac:dyDescent="0.3">
      <c r="A30" s="38" t="s">
        <v>207</v>
      </c>
      <c r="B30" s="57" t="s">
        <v>137</v>
      </c>
      <c r="C30" s="1">
        <v>4</v>
      </c>
      <c r="D30" s="67">
        <v>2</v>
      </c>
    </row>
    <row r="31" spans="1:5" ht="17.399999999999999" customHeight="1" x14ac:dyDescent="0.3">
      <c r="A31" s="26" t="s">
        <v>173</v>
      </c>
      <c r="B31" s="57" t="s">
        <v>138</v>
      </c>
      <c r="C31" s="1">
        <v>8</v>
      </c>
      <c r="D31" s="67"/>
    </row>
    <row r="32" spans="1:5" ht="17.399999999999999" customHeight="1" x14ac:dyDescent="0.3">
      <c r="A32" s="26" t="s">
        <v>164</v>
      </c>
      <c r="B32" s="57" t="s">
        <v>139</v>
      </c>
      <c r="C32" s="1"/>
      <c r="D32" s="67"/>
    </row>
    <row r="33" spans="1:4" ht="20.399999999999999" customHeight="1" x14ac:dyDescent="0.3">
      <c r="A33" s="48" t="s">
        <v>177</v>
      </c>
      <c r="B33" s="57" t="s">
        <v>140</v>
      </c>
      <c r="C33" s="28"/>
      <c r="D33" s="28"/>
    </row>
    <row r="34" spans="1:4" ht="24" customHeight="1" x14ac:dyDescent="0.3">
      <c r="A34" s="26" t="s">
        <v>169</v>
      </c>
      <c r="B34" s="57" t="s">
        <v>141</v>
      </c>
      <c r="C34" s="28"/>
      <c r="D34" s="28"/>
    </row>
    <row r="35" spans="1:4" ht="17.399999999999999" customHeight="1" x14ac:dyDescent="0.3">
      <c r="A35" s="26" t="s">
        <v>175</v>
      </c>
      <c r="B35" s="57" t="s">
        <v>142</v>
      </c>
      <c r="C35" s="28"/>
      <c r="D35" s="28"/>
    </row>
    <row r="36" spans="1:4" ht="17.399999999999999" customHeight="1" x14ac:dyDescent="0.3">
      <c r="A36" s="26" t="s">
        <v>171</v>
      </c>
      <c r="B36" s="57" t="s">
        <v>147</v>
      </c>
      <c r="C36" s="28"/>
      <c r="D36" s="28"/>
    </row>
    <row r="37" spans="1:4" ht="17.399999999999999" customHeight="1" x14ac:dyDescent="0.3">
      <c r="A37" s="26" t="s">
        <v>172</v>
      </c>
      <c r="B37" s="57" t="s">
        <v>148</v>
      </c>
      <c r="C37" s="28"/>
      <c r="D37" s="28"/>
    </row>
    <row r="38" spans="1:4" ht="17.399999999999999" customHeight="1" x14ac:dyDescent="0.3">
      <c r="A38" s="26" t="s">
        <v>162</v>
      </c>
      <c r="B38" s="57" t="s">
        <v>143</v>
      </c>
      <c r="C38" s="28"/>
      <c r="D38" s="28"/>
    </row>
    <row r="39" spans="1:4" ht="17.399999999999999" customHeight="1" x14ac:dyDescent="0.3">
      <c r="A39" s="26" t="s">
        <v>173</v>
      </c>
      <c r="B39" s="57" t="s">
        <v>144</v>
      </c>
      <c r="C39" s="28"/>
      <c r="D39" s="28"/>
    </row>
    <row r="40" spans="1:4" ht="17.399999999999999" customHeight="1" x14ac:dyDescent="0.3">
      <c r="A40" s="26" t="s">
        <v>164</v>
      </c>
      <c r="B40" s="57" t="s">
        <v>145</v>
      </c>
      <c r="C40" s="28"/>
      <c r="D40" s="28"/>
    </row>
    <row r="41" spans="1:4" ht="17.399999999999999" customHeight="1" x14ac:dyDescent="0.3">
      <c r="A41" s="48" t="s">
        <v>178</v>
      </c>
      <c r="B41" s="57" t="s">
        <v>146</v>
      </c>
      <c r="C41" s="28"/>
      <c r="D41" s="28"/>
    </row>
    <row r="42" spans="1:4" ht="28.2" customHeight="1" x14ac:dyDescent="0.3">
      <c r="A42" s="26" t="s">
        <v>176</v>
      </c>
      <c r="B42" s="57" t="s">
        <v>149</v>
      </c>
      <c r="C42" s="28"/>
      <c r="D42" s="28"/>
    </row>
    <row r="43" spans="1:4" ht="17.399999999999999" customHeight="1" x14ac:dyDescent="0.3">
      <c r="A43" s="26" t="s">
        <v>175</v>
      </c>
      <c r="B43" s="57" t="s">
        <v>150</v>
      </c>
      <c r="C43" s="28"/>
      <c r="D43" s="28"/>
    </row>
    <row r="44" spans="1:4" ht="17.399999999999999" customHeight="1" x14ac:dyDescent="0.3">
      <c r="A44" s="26" t="s">
        <v>171</v>
      </c>
      <c r="B44" s="57" t="s">
        <v>151</v>
      </c>
      <c r="C44" s="28"/>
      <c r="D44" s="28"/>
    </row>
    <row r="45" spans="1:4" ht="17.399999999999999" customHeight="1" x14ac:dyDescent="0.3">
      <c r="A45" s="26" t="s">
        <v>172</v>
      </c>
      <c r="B45" s="57" t="s">
        <v>152</v>
      </c>
      <c r="C45" s="28"/>
      <c r="D45" s="28"/>
    </row>
    <row r="46" spans="1:4" ht="17.399999999999999" customHeight="1" x14ac:dyDescent="0.3">
      <c r="A46" s="26" t="s">
        <v>162</v>
      </c>
      <c r="B46" s="57" t="s">
        <v>153</v>
      </c>
      <c r="C46" s="28"/>
      <c r="D46" s="28"/>
    </row>
    <row r="47" spans="1:4" ht="17.399999999999999" customHeight="1" x14ac:dyDescent="0.3">
      <c r="A47" s="26" t="s">
        <v>173</v>
      </c>
      <c r="B47" s="57" t="s">
        <v>154</v>
      </c>
      <c r="C47" s="28"/>
      <c r="D47" s="28"/>
    </row>
    <row r="48" spans="1:4" ht="17.399999999999999" customHeight="1" x14ac:dyDescent="0.3">
      <c r="A48" s="26" t="s">
        <v>164</v>
      </c>
      <c r="B48" s="57" t="s">
        <v>155</v>
      </c>
      <c r="C48" s="28"/>
      <c r="D48" s="28"/>
    </row>
    <row r="49" spans="1:4" ht="13.2" customHeight="1" x14ac:dyDescent="0.3">
      <c r="A49" s="202" t="s">
        <v>204</v>
      </c>
      <c r="B49" s="202"/>
      <c r="C49" s="202"/>
      <c r="D49" s="202"/>
    </row>
    <row r="50" spans="1:4" ht="15" customHeight="1" x14ac:dyDescent="0.3">
      <c r="A50" s="203" t="s">
        <v>196</v>
      </c>
      <c r="B50" s="203"/>
      <c r="C50" s="203"/>
      <c r="D50" s="203"/>
    </row>
    <row r="51" spans="1:4" ht="6.6" customHeight="1" x14ac:dyDescent="0.3"/>
    <row r="52" spans="1:4" ht="20.399999999999999" customHeight="1" x14ac:dyDescent="0.3">
      <c r="A52" s="60" t="s">
        <v>203</v>
      </c>
    </row>
    <row r="53" spans="1:4" ht="33.6" customHeight="1" x14ac:dyDescent="0.3">
      <c r="A53" s="204" t="s">
        <v>208</v>
      </c>
      <c r="B53" s="204"/>
      <c r="C53" s="61"/>
      <c r="D53" s="32" t="s">
        <v>209</v>
      </c>
    </row>
    <row r="54" spans="1:4" ht="16.2" customHeight="1" x14ac:dyDescent="0.3">
      <c r="A54" s="52"/>
      <c r="B54" s="52"/>
      <c r="C54" s="62"/>
    </row>
    <row r="55" spans="1:4" ht="31.8" customHeight="1" x14ac:dyDescent="0.3">
      <c r="A55" s="49" t="s">
        <v>179</v>
      </c>
    </row>
    <row r="57" spans="1:4" ht="32.4" customHeight="1" x14ac:dyDescent="0.3">
      <c r="A57" s="204" t="s">
        <v>202</v>
      </c>
      <c r="B57" s="204"/>
      <c r="C57" s="50"/>
      <c r="D57" s="51" t="s">
        <v>180</v>
      </c>
    </row>
    <row r="58" spans="1:4" ht="10.199999999999999" customHeight="1" x14ac:dyDescent="0.3"/>
    <row r="59" spans="1:4" x14ac:dyDescent="0.3">
      <c r="A59" s="31" t="s">
        <v>181</v>
      </c>
    </row>
    <row r="60" spans="1:4" x14ac:dyDescent="0.3">
      <c r="A60" s="31" t="s">
        <v>182</v>
      </c>
    </row>
    <row r="61" spans="1:4" ht="24.6" customHeight="1" x14ac:dyDescent="0.3">
      <c r="A61" s="31" t="s">
        <v>206</v>
      </c>
    </row>
  </sheetData>
  <mergeCells count="5">
    <mergeCell ref="A1:D1"/>
    <mergeCell ref="A49:D49"/>
    <mergeCell ref="A50:D50"/>
    <mergeCell ref="A57:B57"/>
    <mergeCell ref="A53:B53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стр.1</vt:lpstr>
      <vt:lpstr>стр.2_Р1</vt:lpstr>
      <vt:lpstr>стр3_Р2</vt:lpstr>
      <vt:lpstr>стр4-5_Р3</vt:lpstr>
      <vt:lpstr>стр.6-7_Р4</vt:lpstr>
      <vt:lpstr>Лист3</vt:lpstr>
      <vt:lpstr>стр.1!Область_печати</vt:lpstr>
      <vt:lpstr>'стр4-5_Р3'!Область_печати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Наталья Алексеевна</dc:creator>
  <cp:lastModifiedBy>Волкова Наталья Алексеевна</cp:lastModifiedBy>
  <cp:lastPrinted>2022-02-18T04:13:48Z</cp:lastPrinted>
  <dcterms:created xsi:type="dcterms:W3CDTF">2020-01-24T01:45:09Z</dcterms:created>
  <dcterms:modified xsi:type="dcterms:W3CDTF">2022-09-05T00:27:32Z</dcterms:modified>
</cp:coreProperties>
</file>